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3\03.03.2023\Готовые решения\17-106\"/>
    </mc:Choice>
  </mc:AlternateContent>
  <xr:revisionPtr revIDLastSave="0" documentId="13_ncr:1_{B025D203-A933-40CA-B4CB-4C4042A5A01B}" xr6:coauthVersionLast="3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3" sheetId="16" r:id="rId1"/>
  </sheets>
  <definedNames>
    <definedName name="_xlnm._FilterDatabase" localSheetId="0" hidden="1">'2023'!$A$16:$C$105</definedName>
    <definedName name="_xlnm.Print_Titles" localSheetId="0">'2023'!$16:$16</definedName>
    <definedName name="_xlnm.Print_Area" localSheetId="0">'2023'!$A$1:$C$105</definedName>
  </definedNames>
  <calcPr calcId="179021"/>
</workbook>
</file>

<file path=xl/calcChain.xml><?xml version="1.0" encoding="utf-8"?>
<calcChain xmlns="http://schemas.openxmlformats.org/spreadsheetml/2006/main">
  <c r="C54" i="16" l="1"/>
  <c r="C96" i="16"/>
  <c r="C101" i="16" l="1"/>
  <c r="C68" i="16"/>
  <c r="C66" i="16" l="1"/>
  <c r="C64" i="16"/>
  <c r="C70" i="16"/>
  <c r="C95" i="16"/>
  <c r="C90" i="16"/>
  <c r="C91" i="16"/>
  <c r="C88" i="16"/>
  <c r="C86" i="16"/>
  <c r="C84" i="16"/>
  <c r="C82" i="16"/>
  <c r="C77" i="16"/>
  <c r="C72" i="16"/>
  <c r="C62" i="16"/>
  <c r="C47" i="16"/>
  <c r="C24" i="16"/>
  <c r="C43" i="16"/>
  <c r="C36" i="16"/>
  <c r="C33" i="16"/>
  <c r="C30" i="16"/>
  <c r="C28" i="16"/>
  <c r="C76" i="16" l="1"/>
  <c r="C22" i="16"/>
  <c r="C45" i="16" l="1"/>
  <c r="C58" i="16"/>
  <c r="C55" i="16" l="1"/>
  <c r="C41" i="16" l="1"/>
  <c r="C38" i="16"/>
  <c r="C19" i="16"/>
  <c r="C18" i="16" l="1"/>
  <c r="C104" i="16" s="1"/>
  <c r="C60" i="16"/>
  <c r="C48" i="16"/>
  <c r="C46" i="16" s="1"/>
  <c r="C52" i="16"/>
</calcChain>
</file>

<file path=xl/sharedStrings.xml><?xml version="1.0" encoding="utf-8"?>
<sst xmlns="http://schemas.openxmlformats.org/spreadsheetml/2006/main" count="188" uniqueCount="175">
  <si>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</si>
  <si>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</si>
  <si>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</si>
  <si>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</si>
  <si>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</si>
  <si>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</si>
  <si>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</si>
  <si>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</si>
  <si>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</si>
  <si>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</si>
  <si>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</si>
  <si>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</si>
  <si>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</si>
  <si>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</si>
  <si>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</si>
  <si>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</si>
  <si>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</si>
  <si>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</si>
  <si>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</si>
  <si>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</si>
  <si>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</si>
  <si>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</si>
  <si>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</si>
  <si>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</si>
  <si>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</si>
  <si>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</si>
  <si>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</si>
  <si>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</si>
  <si>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</si>
  <si>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</si>
  <si>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</si>
  <si>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</si>
  <si>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</si>
  <si>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</si>
  <si>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</si>
  <si>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</si>
  <si>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</si>
  <si>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</si>
  <si>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</si>
  <si>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</si>
  <si>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</si>
  <si>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</si>
  <si>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</si>
  <si>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</si>
  <si>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</si>
  <si>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</si>
  <si>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</si>
  <si>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</si>
  <si>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</si>
  <si>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</si>
  <si>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</si>
  <si>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</si>
  <si>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</si>
  <si>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</si>
  <si>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</si>
  <si>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</si>
  <si>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</si>
  <si>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</si>
  <si>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</si>
  <si>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</si>
  <si>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</si>
  <si>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</si>
  <si>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</si>
  <si>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</si>
  <si>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</si>
  <si>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</si>
  <si>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</si>
  <si>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</si>
  <si>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</si>
  <si>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</si>
  <si>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</si>
  <si>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</si>
  <si>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</si>
  <si>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</si>
  <si>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</si>
  <si>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</si>
  <si>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</si>
  <si>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</si>
  <si>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</si>
  <si>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</si>
  <si>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</si>
  <si>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</si>
  <si>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</si>
  <si>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</si>
  <si>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</si>
  <si>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</si>
  <si>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</si>
  <si>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</si>
  <si>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</si>
  <si>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</si>
  <si>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</si>
  <si>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</si>
  <si>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</si>
  <si>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</si>
  <si>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</si>
  <si>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</si>
  <si>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</si>
  <si>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</si>
  <si>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</si>
  <si>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</si>
  <si>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</si>
  <si>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</si>
  <si>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</si>
  <si>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</si>
  <si>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</si>
  <si>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</si>
  <si>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</si>
  <si>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</si>
  <si>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</si>
  <si>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</si>
  <si>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</si>
  <si>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</si>
  <si>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</si>
  <si>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</si>
  <si>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</si>
  <si>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</si>
  <si>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</si>
  <si>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</si>
  <si>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</si>
  <si>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</si>
  <si>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</si>
  <si>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</si>
  <si>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</si>
  <si>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</si>
  <si>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</si>
  <si>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</si>
  <si>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</si>
  <si>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</si>
  <si>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</si>
  <si>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</si>
  <si>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</si>
  <si>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</si>
  <si>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</si>
  <si>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</si>
  <si>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</si>
  <si>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</si>
  <si>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</si>
  <si>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</si>
  <si>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</si>
  <si>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</si>
  <si>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</si>
  <si>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</si>
  <si>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</si>
  <si>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</si>
  <si>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</si>
  <si>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</si>
  <si>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</si>
  <si>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</si>
  <si>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</si>
  <si>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</si>
  <si>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</si>
  <si>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</si>
  <si>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</si>
  <si>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</si>
  <si>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</si>
  <si>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 год</t>
  </si>
  <si>
    <t>000 2 02 49999 00 0000 150</t>
  </si>
  <si>
    <t>Прочие межбюджетные трансферты, передаваемые бюджетам</t>
  </si>
  <si>
    <t>906 2 02 49999 05 0000 150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</si>
  <si>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</si>
  <si>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</si>
  <si>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 xml:space="preserve">                                                  решением Тужинской районной Думы</t>
  </si>
  <si>
    <t xml:space="preserve">                                                  УТВЕРЖДЕНЫ</t>
  </si>
  <si>
    <t xml:space="preserve">                                                  Приложение № 7</t>
  </si>
  <si>
    <t xml:space="preserve">                                                  от 19.12.2022 № 15/88</t>
  </si>
  <si>
    <t>907 2 04 05099 05 0000 150</t>
  </si>
  <si>
    <t>936 2 02 49999 05 0000 150</t>
  </si>
  <si>
    <t>907 2 02 40014 05 0000 150</t>
  </si>
  <si>
    <t>936 2 02 40014 05 0000 150</t>
  </si>
  <si>
    <t xml:space="preserve">                                                  к решению Тужинской районной Думы</t>
  </si>
  <si>
    <t xml:space="preserve">                                                  Приложение № 4</t>
  </si>
  <si>
    <t>Прочие безвозмездные поступления  от негосударственных организаций в бюджеты муниципальных районов</t>
  </si>
  <si>
    <t>1089,0газификация схемы,4620,0 кап.ремонт дорог,84,0-учеба</t>
  </si>
  <si>
    <t>300,0-дрова  семьям военнослужащих,130,5 вещатели</t>
  </si>
  <si>
    <t xml:space="preserve">                                                  от 03.03.2023 № 17/106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</si>
</sst>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1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/>
    </xf>
    <xf numFmtId="164" fontId="3" fillId="2" borderId="0" xfId="0" applyNumberFormat="1" applyFont="1" applyFill="1" applyAlignment="1">
      <alignment horizontal="center" vertical="top"/>
    </xf>
    <xf numFmtId="164" fontId="5" fillId="2" borderId="0" xfId="0" applyNumberFormat="1" applyFont="1" applyFill="1" applyBorder="1" applyAlignment="1" applyProtection="1">
      <alignment horizontal="left" vertical="top" wrapText="1"/>
      <protection locked="0"/>
    </xf>
    <xf numFmtId="164" fontId="3" fillId="2" borderId="1" xfId="0" applyNumberFormat="1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164" fontId="4" fillId="2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0" fillId="0" borderId="0" xfId="0" applyAlignment="1">
      <alignment vertical="top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8"/>
  <sheetViews>
    <sheetView tabSelected="1" zoomScaleNormal="100" workbookViewId="0">
      <selection activeCell="B3" sqref="B3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7.625" style="23" customWidth="1"/>
    <col min="4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3" ht="18.75" x14ac:dyDescent="0.25">
      <c r="A1" s="21"/>
      <c r="B1" s="22" t="s">
        <v>170</v>
      </c>
    </row>
    <row r="2" spans="1:3" ht="18.75" x14ac:dyDescent="0.25">
      <c r="A2" s="21"/>
      <c r="B2" s="22" t="s">
        <v>169</v>
      </c>
    </row>
    <row r="3" spans="1:3" ht="18.75" x14ac:dyDescent="0.25">
      <c r="A3" s="21"/>
      <c r="B3" s="22" t="s">
        <v>174</v>
      </c>
    </row>
    <row r="5" spans="1:3" ht="18" customHeight="1" x14ac:dyDescent="0.25">
      <c r="B5" s="33" t="s">
        <v>163</v>
      </c>
      <c r="C5" s="33"/>
    </row>
    <row r="6" spans="1:3" ht="18" customHeight="1" x14ac:dyDescent="0.25">
      <c r="B6" s="19"/>
      <c r="C6" s="24"/>
    </row>
    <row r="7" spans="1:3" ht="18" customHeight="1" x14ac:dyDescent="0.25">
      <c r="B7" s="20" t="s">
        <v>162</v>
      </c>
      <c r="C7" s="24"/>
    </row>
    <row r="8" spans="1:3" ht="18" customHeight="1" x14ac:dyDescent="0.25">
      <c r="B8" s="19"/>
      <c r="C8" s="24"/>
    </row>
    <row r="9" spans="1:3" ht="18" customHeight="1" x14ac:dyDescent="0.25">
      <c r="B9" s="34" t="s">
        <v>161</v>
      </c>
      <c r="C9" s="34"/>
    </row>
    <row r="10" spans="1:3" ht="18" customHeight="1" x14ac:dyDescent="0.25">
      <c r="B10" s="34" t="s">
        <v>164</v>
      </c>
      <c r="C10" s="34"/>
    </row>
    <row r="11" spans="1:3" ht="18" customHeight="1" x14ac:dyDescent="0.25">
      <c r="B11" s="34"/>
      <c r="C11" s="34"/>
    </row>
    <row r="12" spans="1:3" ht="36" customHeight="1" x14ac:dyDescent="0.25">
      <c r="A12" s="2"/>
      <c r="B12" s="3"/>
    </row>
    <row r="13" spans="1:3" ht="18" customHeight="1" x14ac:dyDescent="0.25">
      <c r="A13" s="35" t="s">
        <v>11</v>
      </c>
      <c r="B13" s="35"/>
      <c r="C13" s="35"/>
    </row>
    <row r="14" spans="1:3" ht="54" customHeight="1" x14ac:dyDescent="0.25">
      <c r="A14" s="36" t="s">
        <v>155</v>
      </c>
      <c r="B14" s="36"/>
      <c r="C14" s="36"/>
    </row>
    <row r="15" spans="1:3" ht="24" customHeight="1" x14ac:dyDescent="0.25">
      <c r="A15" s="4"/>
      <c r="B15" s="3"/>
    </row>
    <row r="16" spans="1:3" s="6" customFormat="1" ht="40.5" customHeight="1" x14ac:dyDescent="0.25">
      <c r="A16" s="5" t="s">
        <v>0</v>
      </c>
      <c r="B16" s="5" t="s">
        <v>1</v>
      </c>
      <c r="C16" s="25" t="s">
        <v>24</v>
      </c>
    </row>
    <row r="17" spans="1:3" s="10" customFormat="1" ht="12.75" x14ac:dyDescent="0.25">
      <c r="A17" s="12">
        <v>1</v>
      </c>
      <c r="B17" s="12">
        <v>2</v>
      </c>
      <c r="C17" s="12">
        <v>3</v>
      </c>
    </row>
    <row r="18" spans="1:3" s="11" customFormat="1" x14ac:dyDescent="0.25">
      <c r="A18" s="7" t="s">
        <v>2</v>
      </c>
      <c r="B18" s="7" t="s">
        <v>3</v>
      </c>
      <c r="C18" s="26">
        <f>C19+C22+C24+C28+C30+C33+C36+C38+C41+C43</f>
        <v>47975.650300000001</v>
      </c>
    </row>
    <row r="19" spans="1:3" s="11" customFormat="1" x14ac:dyDescent="0.25">
      <c r="A19" s="13" t="s">
        <v>25</v>
      </c>
      <c r="B19" s="13" t="s">
        <v>26</v>
      </c>
      <c r="C19" s="27">
        <f>C20+C21</f>
        <v>10987.4</v>
      </c>
    </row>
    <row r="20" spans="1:3" s="11" customFormat="1" hidden="1" x14ac:dyDescent="0.25">
      <c r="A20" s="13" t="s">
        <v>28</v>
      </c>
      <c r="B20" s="13" t="s">
        <v>27</v>
      </c>
      <c r="C20" s="27"/>
    </row>
    <row r="21" spans="1:3" s="11" customFormat="1" x14ac:dyDescent="0.25">
      <c r="A21" s="13" t="s">
        <v>30</v>
      </c>
      <c r="B21" s="13" t="s">
        <v>29</v>
      </c>
      <c r="C21" s="27">
        <v>10987.4</v>
      </c>
    </row>
    <row r="22" spans="1:3" s="11" customFormat="1" ht="47.25" x14ac:dyDescent="0.25">
      <c r="A22" s="13" t="s">
        <v>32</v>
      </c>
      <c r="B22" s="13" t="s">
        <v>31</v>
      </c>
      <c r="C22" s="27">
        <f>C23</f>
        <v>3709.41</v>
      </c>
    </row>
    <row r="23" spans="1:3" s="11" customFormat="1" ht="34.5" customHeight="1" x14ac:dyDescent="0.25">
      <c r="A23" s="13" t="s">
        <v>34</v>
      </c>
      <c r="B23" s="13" t="s">
        <v>33</v>
      </c>
      <c r="C23" s="27">
        <v>3709.41</v>
      </c>
    </row>
    <row r="24" spans="1:3" s="11" customFormat="1" x14ac:dyDescent="0.25">
      <c r="A24" s="13" t="s">
        <v>36</v>
      </c>
      <c r="B24" s="13" t="s">
        <v>35</v>
      </c>
      <c r="C24" s="27">
        <f>C25+C26+C27</f>
        <v>26598.2</v>
      </c>
    </row>
    <row r="25" spans="1:3" s="11" customFormat="1" ht="31.5" x14ac:dyDescent="0.25">
      <c r="A25" s="13" t="s">
        <v>38</v>
      </c>
      <c r="B25" s="13" t="s">
        <v>37</v>
      </c>
      <c r="C25" s="27">
        <v>25555</v>
      </c>
    </row>
    <row r="26" spans="1:3" s="11" customFormat="1" x14ac:dyDescent="0.25">
      <c r="A26" s="13" t="s">
        <v>84</v>
      </c>
      <c r="B26" s="13" t="s">
        <v>83</v>
      </c>
      <c r="C26" s="27">
        <v>428.2</v>
      </c>
    </row>
    <row r="27" spans="1:3" s="11" customFormat="1" ht="31.5" x14ac:dyDescent="0.25">
      <c r="A27" s="13" t="s">
        <v>85</v>
      </c>
      <c r="B27" s="13" t="s">
        <v>86</v>
      </c>
      <c r="C27" s="27">
        <v>615</v>
      </c>
    </row>
    <row r="28" spans="1:3" s="11" customFormat="1" x14ac:dyDescent="0.25">
      <c r="A28" s="13" t="s">
        <v>40</v>
      </c>
      <c r="B28" s="13" t="s">
        <v>39</v>
      </c>
      <c r="C28" s="27">
        <f>C29</f>
        <v>652</v>
      </c>
    </row>
    <row r="29" spans="1:3" s="11" customFormat="1" x14ac:dyDescent="0.25">
      <c r="A29" s="13" t="s">
        <v>42</v>
      </c>
      <c r="B29" s="13" t="s">
        <v>41</v>
      </c>
      <c r="C29" s="27">
        <v>652</v>
      </c>
    </row>
    <row r="30" spans="1:3" s="11" customFormat="1" x14ac:dyDescent="0.25">
      <c r="A30" s="13" t="s">
        <v>44</v>
      </c>
      <c r="B30" s="13" t="s">
        <v>43</v>
      </c>
      <c r="C30" s="27">
        <f>C31+C32</f>
        <v>441</v>
      </c>
    </row>
    <row r="31" spans="1:3" s="11" customFormat="1" ht="31.5" x14ac:dyDescent="0.25">
      <c r="A31" s="13" t="s">
        <v>87</v>
      </c>
      <c r="B31" s="13" t="s">
        <v>88</v>
      </c>
      <c r="C31" s="27">
        <v>441</v>
      </c>
    </row>
    <row r="32" spans="1:3" s="11" customFormat="1" ht="47.25" x14ac:dyDescent="0.25">
      <c r="A32" s="13" t="s">
        <v>45</v>
      </c>
      <c r="B32" s="13" t="s">
        <v>46</v>
      </c>
      <c r="C32" s="27">
        <v>0</v>
      </c>
    </row>
    <row r="33" spans="1:3" s="11" customFormat="1" ht="47.25" x14ac:dyDescent="0.25">
      <c r="A33" s="13" t="s">
        <v>47</v>
      </c>
      <c r="B33" s="13" t="s">
        <v>48</v>
      </c>
      <c r="C33" s="27">
        <f>C34+C35</f>
        <v>1580.2</v>
      </c>
    </row>
    <row r="34" spans="1:3" s="11" customFormat="1" ht="97.5" customHeight="1" x14ac:dyDescent="0.25">
      <c r="A34" s="13" t="s">
        <v>49</v>
      </c>
      <c r="B34" s="13" t="s">
        <v>50</v>
      </c>
      <c r="C34" s="27">
        <v>1410.2</v>
      </c>
    </row>
    <row r="35" spans="1:3" s="11" customFormat="1" ht="94.5" x14ac:dyDescent="0.25">
      <c r="A35" s="13" t="s">
        <v>89</v>
      </c>
      <c r="B35" s="13" t="s">
        <v>90</v>
      </c>
      <c r="C35" s="27">
        <v>170</v>
      </c>
    </row>
    <row r="36" spans="1:3" s="11" customFormat="1" ht="31.5" x14ac:dyDescent="0.25">
      <c r="A36" s="13" t="s">
        <v>52</v>
      </c>
      <c r="B36" s="13" t="s">
        <v>51</v>
      </c>
      <c r="C36" s="27">
        <f>C37</f>
        <v>24.4</v>
      </c>
    </row>
    <row r="37" spans="1:3" s="11" customFormat="1" ht="21.75" customHeight="1" x14ac:dyDescent="0.25">
      <c r="A37" s="13" t="s">
        <v>53</v>
      </c>
      <c r="B37" s="13" t="s">
        <v>54</v>
      </c>
      <c r="C37" s="27">
        <v>24.4</v>
      </c>
    </row>
    <row r="38" spans="1:3" s="11" customFormat="1" ht="31.5" x14ac:dyDescent="0.25">
      <c r="A38" s="13" t="s">
        <v>55</v>
      </c>
      <c r="B38" s="13" t="s">
        <v>56</v>
      </c>
      <c r="C38" s="27">
        <f>C39+C40</f>
        <v>3899.7402999999999</v>
      </c>
    </row>
    <row r="39" spans="1:3" s="11" customFormat="1" x14ac:dyDescent="0.25">
      <c r="A39" s="13" t="s">
        <v>57</v>
      </c>
      <c r="B39" s="13" t="s">
        <v>58</v>
      </c>
      <c r="C39" s="27">
        <v>3086.7402999999999</v>
      </c>
    </row>
    <row r="40" spans="1:3" s="11" customFormat="1" x14ac:dyDescent="0.25">
      <c r="A40" s="13" t="s">
        <v>59</v>
      </c>
      <c r="B40" s="13" t="s">
        <v>60</v>
      </c>
      <c r="C40" s="27">
        <v>813</v>
      </c>
    </row>
    <row r="41" spans="1:3" s="11" customFormat="1" ht="31.5" x14ac:dyDescent="0.25">
      <c r="A41" s="13" t="s">
        <v>61</v>
      </c>
      <c r="B41" s="13" t="s">
        <v>62</v>
      </c>
      <c r="C41" s="27">
        <f>C42</f>
        <v>0</v>
      </c>
    </row>
    <row r="42" spans="1:3" s="11" customFormat="1" ht="94.5" x14ac:dyDescent="0.25">
      <c r="A42" s="13" t="s">
        <v>64</v>
      </c>
      <c r="B42" s="13" t="s">
        <v>63</v>
      </c>
      <c r="C42" s="27">
        <v>0</v>
      </c>
    </row>
    <row r="43" spans="1:3" s="11" customFormat="1" x14ac:dyDescent="0.25">
      <c r="A43" s="13" t="s">
        <v>66</v>
      </c>
      <c r="B43" s="13" t="s">
        <v>65</v>
      </c>
      <c r="C43" s="27">
        <f>C44</f>
        <v>83.3</v>
      </c>
    </row>
    <row r="44" spans="1:3" s="11" customFormat="1" ht="47.25" x14ac:dyDescent="0.25">
      <c r="A44" s="13" t="s">
        <v>68</v>
      </c>
      <c r="B44" s="13" t="s">
        <v>67</v>
      </c>
      <c r="C44" s="27">
        <v>83.3</v>
      </c>
    </row>
    <row r="45" spans="1:3" s="11" customFormat="1" x14ac:dyDescent="0.25">
      <c r="A45" s="7" t="s">
        <v>4</v>
      </c>
      <c r="B45" s="7" t="s">
        <v>5</v>
      </c>
      <c r="C45" s="26">
        <f>C47+C54+C76+C95</f>
        <v>102254.24200000001</v>
      </c>
    </row>
    <row r="46" spans="1:3" s="11" customFormat="1" ht="47.25" x14ac:dyDescent="0.25">
      <c r="A46" s="7" t="s">
        <v>6</v>
      </c>
      <c r="B46" s="7" t="s">
        <v>7</v>
      </c>
      <c r="C46" s="26">
        <f>C48</f>
        <v>32042</v>
      </c>
    </row>
    <row r="47" spans="1:3" s="11" customFormat="1" ht="31.5" x14ac:dyDescent="0.25">
      <c r="A47" s="7" t="s">
        <v>13</v>
      </c>
      <c r="B47" s="7" t="s">
        <v>12</v>
      </c>
      <c r="C47" s="26">
        <f>C49</f>
        <v>32042</v>
      </c>
    </row>
    <row r="48" spans="1:3" s="11" customFormat="1" ht="23.25" customHeight="1" x14ac:dyDescent="0.25">
      <c r="A48" s="13" t="s">
        <v>14</v>
      </c>
      <c r="B48" s="13" t="s">
        <v>8</v>
      </c>
      <c r="C48" s="27">
        <f t="shared" ref="C48" si="0">C49</f>
        <v>32042</v>
      </c>
    </row>
    <row r="49" spans="1:3" s="11" customFormat="1" ht="35.25" customHeight="1" x14ac:dyDescent="0.25">
      <c r="A49" s="13" t="s">
        <v>91</v>
      </c>
      <c r="B49" s="13" t="s">
        <v>92</v>
      </c>
      <c r="C49" s="27">
        <v>32042</v>
      </c>
    </row>
    <row r="50" spans="1:3" s="11" customFormat="1" ht="35.25" hidden="1" customHeight="1" x14ac:dyDescent="0.25">
      <c r="A50" s="14" t="s">
        <v>74</v>
      </c>
      <c r="B50" s="15" t="s">
        <v>77</v>
      </c>
      <c r="C50" s="27"/>
    </row>
    <row r="51" spans="1:3" s="11" customFormat="1" ht="35.25" hidden="1" customHeight="1" x14ac:dyDescent="0.25">
      <c r="A51" s="14" t="s">
        <v>75</v>
      </c>
      <c r="B51" s="15" t="s">
        <v>76</v>
      </c>
      <c r="C51" s="27"/>
    </row>
    <row r="52" spans="1:3" s="11" customFormat="1" ht="47.25" hidden="1" x14ac:dyDescent="0.25">
      <c r="A52" s="13" t="s">
        <v>19</v>
      </c>
      <c r="B52" s="13" t="s">
        <v>18</v>
      </c>
      <c r="C52" s="27">
        <f t="shared" ref="C52" si="1">C53</f>
        <v>0</v>
      </c>
    </row>
    <row r="53" spans="1:3" s="11" customFormat="1" ht="63" hidden="1" x14ac:dyDescent="0.25">
      <c r="A53" s="13" t="s">
        <v>17</v>
      </c>
      <c r="B53" s="13" t="s">
        <v>16</v>
      </c>
      <c r="C53" s="27"/>
    </row>
    <row r="54" spans="1:3" s="11" customFormat="1" ht="31.5" customHeight="1" x14ac:dyDescent="0.25">
      <c r="A54" s="7" t="s">
        <v>15</v>
      </c>
      <c r="B54" s="7" t="s">
        <v>10</v>
      </c>
      <c r="C54" s="26">
        <f>C62+C64+C66+C68+C70+C72</f>
        <v>49399.812000000005</v>
      </c>
    </row>
    <row r="55" spans="1:3" s="11" customFormat="1" ht="49.9" hidden="1" customHeight="1" x14ac:dyDescent="0.25">
      <c r="A55" s="13" t="s">
        <v>81</v>
      </c>
      <c r="B55" s="13" t="s">
        <v>69</v>
      </c>
      <c r="C55" s="27">
        <f>C56+C57</f>
        <v>0</v>
      </c>
    </row>
    <row r="56" spans="1:3" s="11" customFormat="1" ht="66" hidden="1" customHeight="1" x14ac:dyDescent="0.25">
      <c r="A56" s="13" t="s">
        <v>71</v>
      </c>
      <c r="B56" s="13" t="s">
        <v>70</v>
      </c>
      <c r="C56" s="27"/>
    </row>
    <row r="57" spans="1:3" s="11" customFormat="1" ht="66" hidden="1" customHeight="1" x14ac:dyDescent="0.25">
      <c r="A57" s="13" t="s">
        <v>73</v>
      </c>
      <c r="B57" s="13" t="s">
        <v>70</v>
      </c>
      <c r="C57" s="27"/>
    </row>
    <row r="58" spans="1:3" s="11" customFormat="1" ht="47.25" hidden="1" x14ac:dyDescent="0.25">
      <c r="A58" s="13" t="s">
        <v>80</v>
      </c>
      <c r="B58" s="13" t="s">
        <v>78</v>
      </c>
      <c r="C58" s="27">
        <f>C59</f>
        <v>0</v>
      </c>
    </row>
    <row r="59" spans="1:3" s="11" customFormat="1" ht="47.25" hidden="1" x14ac:dyDescent="0.25">
      <c r="A59" s="13" t="s">
        <v>82</v>
      </c>
      <c r="B59" s="13" t="s">
        <v>79</v>
      </c>
      <c r="C59" s="27"/>
    </row>
    <row r="60" spans="1:3" s="11" customFormat="1" ht="31.5" hidden="1" x14ac:dyDescent="0.25">
      <c r="A60" s="13" t="s">
        <v>20</v>
      </c>
      <c r="B60" s="13" t="s">
        <v>21</v>
      </c>
      <c r="C60" s="27">
        <f t="shared" ref="C60" si="2">C61</f>
        <v>0</v>
      </c>
    </row>
    <row r="61" spans="1:3" s="11" customFormat="1" ht="47.25" hidden="1" x14ac:dyDescent="0.25">
      <c r="A61" s="13" t="s">
        <v>23</v>
      </c>
      <c r="B61" s="13" t="s">
        <v>22</v>
      </c>
      <c r="C61" s="27"/>
    </row>
    <row r="62" spans="1:3" s="11" customFormat="1" ht="53.25" customHeight="1" x14ac:dyDescent="0.25">
      <c r="A62" s="13" t="s">
        <v>115</v>
      </c>
      <c r="B62" s="16" t="s">
        <v>93</v>
      </c>
      <c r="C62" s="27">
        <f t="shared" ref="C62:C66" si="3">C63</f>
        <v>19490.842000000001</v>
      </c>
    </row>
    <row r="63" spans="1:3" s="11" customFormat="1" ht="94.5" x14ac:dyDescent="0.25">
      <c r="A63" s="13" t="s">
        <v>116</v>
      </c>
      <c r="B63" s="16" t="s">
        <v>94</v>
      </c>
      <c r="C63" s="27">
        <v>19490.842000000001</v>
      </c>
    </row>
    <row r="64" spans="1:3" s="11" customFormat="1" ht="105" hidden="1" x14ac:dyDescent="0.25">
      <c r="A64" s="13" t="s">
        <v>146</v>
      </c>
      <c r="B64" s="17" t="s">
        <v>148</v>
      </c>
      <c r="C64" s="27">
        <f t="shared" si="3"/>
        <v>0</v>
      </c>
    </row>
    <row r="65" spans="1:9" s="11" customFormat="1" ht="105" hidden="1" x14ac:dyDescent="0.25">
      <c r="A65" s="13" t="s">
        <v>147</v>
      </c>
      <c r="B65" s="17" t="s">
        <v>149</v>
      </c>
      <c r="C65" s="27">
        <v>0</v>
      </c>
    </row>
    <row r="66" spans="1:9" s="11" customFormat="1" ht="90" hidden="1" x14ac:dyDescent="0.25">
      <c r="A66" s="13" t="s">
        <v>151</v>
      </c>
      <c r="B66" s="18" t="s">
        <v>150</v>
      </c>
      <c r="C66" s="27">
        <f t="shared" si="3"/>
        <v>0</v>
      </c>
    </row>
    <row r="67" spans="1:9" s="11" customFormat="1" ht="90" hidden="1" x14ac:dyDescent="0.25">
      <c r="A67" s="13" t="s">
        <v>152</v>
      </c>
      <c r="B67" s="18" t="s">
        <v>153</v>
      </c>
      <c r="C67" s="27">
        <v>0</v>
      </c>
    </row>
    <row r="68" spans="1:9" s="11" customFormat="1" ht="31.5" hidden="1" x14ac:dyDescent="0.25">
      <c r="A68" s="13" t="s">
        <v>117</v>
      </c>
      <c r="B68" s="13" t="s">
        <v>95</v>
      </c>
      <c r="C68" s="27">
        <f>C69</f>
        <v>0</v>
      </c>
    </row>
    <row r="69" spans="1:9" s="11" customFormat="1" ht="31.5" hidden="1" x14ac:dyDescent="0.25">
      <c r="A69" s="13" t="s">
        <v>118</v>
      </c>
      <c r="B69" s="13" t="s">
        <v>96</v>
      </c>
      <c r="C69" s="27">
        <v>0</v>
      </c>
    </row>
    <row r="70" spans="1:9" s="11" customFormat="1" ht="36.75" customHeight="1" x14ac:dyDescent="0.25">
      <c r="A70" s="13" t="s">
        <v>154</v>
      </c>
      <c r="B70" s="13" t="s">
        <v>144</v>
      </c>
      <c r="C70" s="27">
        <f t="shared" ref="C70" si="4">C71</f>
        <v>41.9</v>
      </c>
    </row>
    <row r="71" spans="1:9" s="11" customFormat="1" ht="31.5" x14ac:dyDescent="0.25">
      <c r="A71" s="13" t="s">
        <v>143</v>
      </c>
      <c r="B71" s="13" t="s">
        <v>145</v>
      </c>
      <c r="C71" s="27">
        <v>41.9</v>
      </c>
    </row>
    <row r="72" spans="1:9" s="11" customFormat="1" x14ac:dyDescent="0.25">
      <c r="A72" s="13" t="s">
        <v>119</v>
      </c>
      <c r="B72" s="13" t="s">
        <v>97</v>
      </c>
      <c r="C72" s="27">
        <f>C73+C74+C75</f>
        <v>29867.07</v>
      </c>
    </row>
    <row r="73" spans="1:9" s="11" customFormat="1" x14ac:dyDescent="0.25">
      <c r="A73" s="13" t="s">
        <v>120</v>
      </c>
      <c r="B73" s="13" t="s">
        <v>98</v>
      </c>
      <c r="C73" s="27">
        <v>142.47</v>
      </c>
    </row>
    <row r="74" spans="1:9" s="11" customFormat="1" x14ac:dyDescent="0.25">
      <c r="A74" s="13" t="s">
        <v>121</v>
      </c>
      <c r="B74" s="13" t="s">
        <v>98</v>
      </c>
      <c r="C74" s="27">
        <v>23931.599999999999</v>
      </c>
    </row>
    <row r="75" spans="1:9" s="11" customFormat="1" x14ac:dyDescent="0.25">
      <c r="A75" s="13" t="s">
        <v>122</v>
      </c>
      <c r="B75" s="13" t="s">
        <v>98</v>
      </c>
      <c r="C75" s="27">
        <v>5793</v>
      </c>
      <c r="E75" s="29" t="s">
        <v>172</v>
      </c>
      <c r="F75" s="30"/>
      <c r="G75" s="30"/>
      <c r="H75" s="30"/>
      <c r="I75" s="30"/>
    </row>
    <row r="76" spans="1:9" s="11" customFormat="1" ht="31.5" x14ac:dyDescent="0.25">
      <c r="A76" s="7" t="s">
        <v>124</v>
      </c>
      <c r="B76" s="7" t="s">
        <v>99</v>
      </c>
      <c r="C76" s="26">
        <f>C77+C82+C84+C86+C88+C90</f>
        <v>19565.730000000003</v>
      </c>
    </row>
    <row r="77" spans="1:9" s="11" customFormat="1" ht="47.25" x14ac:dyDescent="0.25">
      <c r="A77" s="7" t="s">
        <v>123</v>
      </c>
      <c r="B77" s="7" t="s">
        <v>100</v>
      </c>
      <c r="C77" s="27">
        <f>C78+C79+C80+C81</f>
        <v>4361.5</v>
      </c>
    </row>
    <row r="78" spans="1:9" s="11" customFormat="1" ht="47.25" x14ac:dyDescent="0.25">
      <c r="A78" s="13" t="s">
        <v>125</v>
      </c>
      <c r="B78" s="13" t="s">
        <v>101</v>
      </c>
      <c r="C78" s="27">
        <v>531.6</v>
      </c>
    </row>
    <row r="79" spans="1:9" s="11" customFormat="1" ht="47.25" x14ac:dyDescent="0.25">
      <c r="A79" s="13" t="s">
        <v>126</v>
      </c>
      <c r="B79" s="13" t="s">
        <v>101</v>
      </c>
      <c r="C79" s="27">
        <v>345</v>
      </c>
    </row>
    <row r="80" spans="1:9" s="11" customFormat="1" ht="47.25" x14ac:dyDescent="0.25">
      <c r="A80" s="13" t="s">
        <v>127</v>
      </c>
      <c r="B80" s="13" t="s">
        <v>101</v>
      </c>
      <c r="C80" s="27">
        <v>2369</v>
      </c>
    </row>
    <row r="81" spans="1:3" s="11" customFormat="1" ht="47.25" x14ac:dyDescent="0.25">
      <c r="A81" s="13" t="s">
        <v>128</v>
      </c>
      <c r="B81" s="13" t="s">
        <v>101</v>
      </c>
      <c r="C81" s="27">
        <v>1115.9000000000001</v>
      </c>
    </row>
    <row r="82" spans="1:3" s="11" customFormat="1" ht="47.25" x14ac:dyDescent="0.25">
      <c r="A82" s="7" t="s">
        <v>129</v>
      </c>
      <c r="B82" s="7" t="s">
        <v>102</v>
      </c>
      <c r="C82" s="26">
        <f>C83</f>
        <v>4346</v>
      </c>
    </row>
    <row r="83" spans="1:3" s="11" customFormat="1" ht="47.25" x14ac:dyDescent="0.25">
      <c r="A83" s="13" t="s">
        <v>130</v>
      </c>
      <c r="B83" s="13" t="s">
        <v>103</v>
      </c>
      <c r="C83" s="27">
        <v>4346</v>
      </c>
    </row>
    <row r="84" spans="1:3" s="11" customFormat="1" ht="78.75" x14ac:dyDescent="0.25">
      <c r="A84" s="7" t="s">
        <v>131</v>
      </c>
      <c r="B84" s="7" t="s">
        <v>104</v>
      </c>
      <c r="C84" s="26">
        <f>C85</f>
        <v>379.5</v>
      </c>
    </row>
    <row r="85" spans="1:3" s="11" customFormat="1" ht="78.75" x14ac:dyDescent="0.25">
      <c r="A85" s="13" t="s">
        <v>132</v>
      </c>
      <c r="B85" s="13" t="s">
        <v>160</v>
      </c>
      <c r="C85" s="27">
        <v>379.5</v>
      </c>
    </row>
    <row r="86" spans="1:3" s="11" customFormat="1" ht="78.75" x14ac:dyDescent="0.25">
      <c r="A86" s="7" t="s">
        <v>133</v>
      </c>
      <c r="B86" s="7" t="s">
        <v>105</v>
      </c>
      <c r="C86" s="26">
        <f t="shared" ref="C86" si="5">C87</f>
        <v>1353.7</v>
      </c>
    </row>
    <row r="87" spans="1:3" s="11" customFormat="1" ht="63" x14ac:dyDescent="0.25">
      <c r="A87" s="13" t="s">
        <v>134</v>
      </c>
      <c r="B87" s="13" t="s">
        <v>106</v>
      </c>
      <c r="C87" s="27">
        <v>1353.7</v>
      </c>
    </row>
    <row r="88" spans="1:3" s="11" customFormat="1" ht="63" x14ac:dyDescent="0.25">
      <c r="A88" s="7" t="s">
        <v>135</v>
      </c>
      <c r="B88" s="7" t="s">
        <v>107</v>
      </c>
      <c r="C88" s="26">
        <f t="shared" ref="C88" si="6">C89</f>
        <v>1.33</v>
      </c>
    </row>
    <row r="89" spans="1:3" s="11" customFormat="1" ht="63" x14ac:dyDescent="0.25">
      <c r="A89" s="13" t="s">
        <v>136</v>
      </c>
      <c r="B89" s="13" t="s">
        <v>108</v>
      </c>
      <c r="C89" s="27">
        <v>1.33</v>
      </c>
    </row>
    <row r="90" spans="1:3" s="11" customFormat="1" x14ac:dyDescent="0.25">
      <c r="A90" s="7" t="s">
        <v>137</v>
      </c>
      <c r="B90" s="7" t="s">
        <v>110</v>
      </c>
      <c r="C90" s="26">
        <f>C93+C94</f>
        <v>9123.7000000000007</v>
      </c>
    </row>
    <row r="91" spans="1:3" s="11" customFormat="1" ht="31.5" hidden="1" x14ac:dyDescent="0.25">
      <c r="A91" s="13" t="s">
        <v>15</v>
      </c>
      <c r="B91" s="13" t="s">
        <v>109</v>
      </c>
      <c r="C91" s="27">
        <f t="shared" ref="C91" si="7">C92</f>
        <v>0</v>
      </c>
    </row>
    <row r="92" spans="1:3" s="11" customFormat="1" hidden="1" x14ac:dyDescent="0.25">
      <c r="A92" s="13" t="s">
        <v>15</v>
      </c>
      <c r="B92" s="13" t="s">
        <v>110</v>
      </c>
      <c r="C92" s="27"/>
    </row>
    <row r="93" spans="1:3" s="11" customFormat="1" x14ac:dyDescent="0.25">
      <c r="A93" s="13" t="s">
        <v>138</v>
      </c>
      <c r="B93" s="13" t="s">
        <v>111</v>
      </c>
      <c r="C93" s="27">
        <v>9123.7000000000007</v>
      </c>
    </row>
    <row r="94" spans="1:3" s="11" customFormat="1" hidden="1" x14ac:dyDescent="0.25">
      <c r="A94" s="13" t="s">
        <v>139</v>
      </c>
      <c r="B94" s="13" t="s">
        <v>111</v>
      </c>
      <c r="C94" s="27">
        <v>0</v>
      </c>
    </row>
    <row r="95" spans="1:3" s="11" customFormat="1" x14ac:dyDescent="0.25">
      <c r="A95" s="7" t="s">
        <v>142</v>
      </c>
      <c r="B95" s="7" t="s">
        <v>112</v>
      </c>
      <c r="C95" s="26">
        <f>C96+C101+C100</f>
        <v>1246.7</v>
      </c>
    </row>
    <row r="96" spans="1:3" s="11" customFormat="1" ht="63" x14ac:dyDescent="0.25">
      <c r="A96" s="7" t="s">
        <v>140</v>
      </c>
      <c r="B96" s="7" t="s">
        <v>113</v>
      </c>
      <c r="C96" s="26">
        <f>C97+C98+C99</f>
        <v>66.2</v>
      </c>
    </row>
    <row r="97" spans="1:5" s="11" customFormat="1" ht="78.75" x14ac:dyDescent="0.25">
      <c r="A97" s="13" t="s">
        <v>141</v>
      </c>
      <c r="B97" s="13" t="s">
        <v>114</v>
      </c>
      <c r="C97" s="27">
        <v>3</v>
      </c>
    </row>
    <row r="98" spans="1:5" s="11" customFormat="1" ht="78.75" x14ac:dyDescent="0.25">
      <c r="A98" s="13" t="s">
        <v>167</v>
      </c>
      <c r="B98" s="13" t="s">
        <v>114</v>
      </c>
      <c r="C98" s="27">
        <v>2.1</v>
      </c>
    </row>
    <row r="99" spans="1:5" s="11" customFormat="1" ht="78.75" x14ac:dyDescent="0.25">
      <c r="A99" s="13" t="s">
        <v>168</v>
      </c>
      <c r="B99" s="13" t="s">
        <v>114</v>
      </c>
      <c r="C99" s="27">
        <v>61.1</v>
      </c>
    </row>
    <row r="100" spans="1:5" s="11" customFormat="1" ht="31.5" x14ac:dyDescent="0.25">
      <c r="A100" s="13" t="s">
        <v>166</v>
      </c>
      <c r="B100" s="13" t="s">
        <v>159</v>
      </c>
      <c r="C100" s="27">
        <v>430.5</v>
      </c>
      <c r="E100" s="11" t="s">
        <v>173</v>
      </c>
    </row>
    <row r="101" spans="1:5" s="11" customFormat="1" ht="31.5" x14ac:dyDescent="0.25">
      <c r="A101" s="7" t="s">
        <v>156</v>
      </c>
      <c r="B101" s="7" t="s">
        <v>157</v>
      </c>
      <c r="C101" s="27">
        <f>C102</f>
        <v>750</v>
      </c>
    </row>
    <row r="102" spans="1:5" s="11" customFormat="1" ht="31.5" x14ac:dyDescent="0.25">
      <c r="A102" s="13" t="s">
        <v>158</v>
      </c>
      <c r="B102" s="13" t="s">
        <v>159</v>
      </c>
      <c r="C102" s="27">
        <v>750</v>
      </c>
    </row>
    <row r="103" spans="1:5" s="11" customFormat="1" ht="47.25" x14ac:dyDescent="0.25">
      <c r="A103" s="7" t="s">
        <v>165</v>
      </c>
      <c r="B103" s="7" t="s">
        <v>171</v>
      </c>
      <c r="C103" s="26">
        <v>30</v>
      </c>
    </row>
    <row r="104" spans="1:5" x14ac:dyDescent="0.25">
      <c r="A104" s="8"/>
      <c r="B104" s="7" t="s">
        <v>9</v>
      </c>
      <c r="C104" s="26">
        <f>C18+C45+C103</f>
        <v>150259.89230000001</v>
      </c>
    </row>
    <row r="105" spans="1:5" ht="36" customHeight="1" x14ac:dyDescent="0.2">
      <c r="A105" s="31" t="s">
        <v>72</v>
      </c>
      <c r="B105" s="31"/>
      <c r="C105" s="31"/>
    </row>
    <row r="106" spans="1:5" ht="15" customHeight="1" x14ac:dyDescent="0.25">
      <c r="A106" s="32"/>
      <c r="B106" s="32"/>
      <c r="C106" s="32"/>
    </row>
    <row r="108" spans="1:5" ht="12" customHeight="1" x14ac:dyDescent="0.25">
      <c r="B108" s="1"/>
      <c r="C108" s="28"/>
    </row>
  </sheetData>
  <mergeCells count="9">
    <mergeCell ref="E75:I75"/>
    <mergeCell ref="A105:C105"/>
    <mergeCell ref="A106:C106"/>
    <mergeCell ref="B5:C5"/>
    <mergeCell ref="B9:C9"/>
    <mergeCell ref="B10:C10"/>
    <mergeCell ref="B11:C11"/>
    <mergeCell ref="A13:C13"/>
    <mergeCell ref="A14:C14"/>
  </mergeCells>
  <pageMargins left="0.82677165354330717" right="0.51181102362204722" top="0.74803149606299213" bottom="0.51181102362204722" header="0.31496062992125984" footer="0.31496062992125984"/>
  <pageSetup paperSize="9" scale="7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Наталья</cp:lastModifiedBy>
  <cp:lastPrinted>2023-03-06T07:15:44Z</cp:lastPrinted>
  <dcterms:created xsi:type="dcterms:W3CDTF">2013-09-17T09:23:46Z</dcterms:created>
  <dcterms:modified xsi:type="dcterms:W3CDTF">2023-03-06T07:15:46Z</dcterms:modified>
</cp:coreProperties>
</file>