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Решение Думы_37_228_20.12.2024\"/>
    </mc:Choice>
  </mc:AlternateContent>
  <xr:revisionPtr revIDLastSave="0" documentId="13_ncr:1_{90E5A0C6-6CBD-4F63-8C4E-758584BC376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5" sheetId="16" r:id="rId1"/>
  </sheets>
  <definedNames>
    <definedName name="_xlnm._FilterDatabase" localSheetId="0" hidden="1">'2025'!$A$12:$C$101</definedName>
    <definedName name="_xlnm.Print_Titles" localSheetId="0">'2025'!$12:$12</definedName>
    <definedName name="_xlnm.Print_Area" localSheetId="0">'2025'!$A$1:$C$101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4" i="16" l="1"/>
  <c r="C97" i="16" l="1"/>
  <c r="C87" i="16"/>
  <c r="C68" i="16" l="1"/>
  <c r="C64" i="16" l="1"/>
  <c r="C62" i="16" l="1"/>
  <c r="C60" i="16"/>
  <c r="C66" i="16"/>
  <c r="C93" i="16"/>
  <c r="C88" i="16"/>
  <c r="C85" i="16"/>
  <c r="C83" i="16"/>
  <c r="C81" i="16"/>
  <c r="C79" i="16"/>
  <c r="C74" i="16"/>
  <c r="C58" i="16"/>
  <c r="C43" i="16"/>
  <c r="C20" i="16"/>
  <c r="C39" i="16"/>
  <c r="C32" i="16"/>
  <c r="C29" i="16"/>
  <c r="C26" i="16"/>
  <c r="C24" i="16"/>
  <c r="C50" i="16" l="1"/>
  <c r="C73" i="16"/>
  <c r="C18" i="16"/>
  <c r="C41" i="16" l="1"/>
  <c r="C54" i="16"/>
  <c r="C51" i="16" l="1"/>
  <c r="C37" i="16" l="1"/>
  <c r="C34" i="16"/>
  <c r="C15" i="16"/>
  <c r="C14" i="16" l="1"/>
  <c r="C56" i="16"/>
  <c r="C44" i="16"/>
  <c r="C42" i="16" s="1"/>
  <c r="C48" i="16"/>
  <c r="C100" i="16" l="1"/>
</calcChain>
</file>

<file path=xl/sharedStrings.xml><?xml version="1.0" encoding="utf-8"?>
<sst xmlns="http://schemas.openxmlformats.org/spreadsheetml/2006/main" count="183" uniqueCount="168">
  <si>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</si>
  <si>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</si>
  <si>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</si>
  <si>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</si>
  <si>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</si>
  <si>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</si>
  <si>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</si>
  <si>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</si>
  <si>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</si>
  <si>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</si>
  <si>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</si>
  <si>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</si>
  <si>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</si>
  <si>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</si>
  <si>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</si>
  <si>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</si>
  <si>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</si>
  <si>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</si>
  <si>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</si>
  <si>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</si>
  <si>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</si>
  <si>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</si>
  <si>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</si>
  <si>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</si>
  <si>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</si>
  <si>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</si>
  <si>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</si>
  <si>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</si>
  <si>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</si>
  <si>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</si>
  <si>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</si>
  <si>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</si>
  <si>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</si>
  <si>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</si>
  <si>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</si>
  <si>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</si>
  <si>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</si>
  <si>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</si>
  <si>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</si>
  <si>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</si>
  <si>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</si>
  <si>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</si>
  <si>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</si>
  <si>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</si>
  <si>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</si>
  <si>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</si>
  <si>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</si>
  <si>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</si>
  <si>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</si>
  <si>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</si>
  <si>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</si>
  <si>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</si>
  <si>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</si>
  <si>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</si>
  <si>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</si>
  <si>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</si>
  <si>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</si>
  <si>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</si>
  <si>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</si>
  <si>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</si>
  <si>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</si>
  <si>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</si>
  <si>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</si>
  <si>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</si>
  <si>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</si>
  <si>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</si>
  <si>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</si>
  <si>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</si>
  <si>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</si>
  <si>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</si>
  <si>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</si>
  <si>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</si>
  <si>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</si>
  <si>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</si>
  <si>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</si>
  <si>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</si>
  <si>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</si>
  <si>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</si>
  <si>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</si>
  <si>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</si>
  <si>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</si>
  <si>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</si>
  <si>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</si>
  <si>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</si>
  <si>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</si>
  <si>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</si>
  <si>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</si>
  <si>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</si>
  <si>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</si>
  <si>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</si>
  <si>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</si>
  <si>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</si>
  <si>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</si>
  <si>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</si>
  <si>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</si>
  <si>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</si>
  <si>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</si>
  <si>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</si>
  <si>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</si>
  <si>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</si>
  <si>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</si>
  <si>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</si>
  <si>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</si>
  <si>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</si>
  <si>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</si>
  <si>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</si>
  <si>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</si>
  <si>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</si>
  <si>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</si>
  <si>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</si>
  <si>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</si>
  <si>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</si>
  <si>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</si>
  <si>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</si>
  <si>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</si>
  <si>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</si>
  <si>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</si>
  <si>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</si>
  <si>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</si>
  <si>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</si>
  <si>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</si>
  <si>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</si>
  <si>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</si>
  <si>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</si>
  <si>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</si>
  <si>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</si>
  <si>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</si>
  <si>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</si>
  <si>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</si>
  <si>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</si>
  <si>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</si>
  <si>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</si>
  <si>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</si>
  <si>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</si>
  <si>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</si>
  <si>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</si>
  <si>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</si>
  <si>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</si>
  <si>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</si>
  <si>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бюджетам муниципальных районов на поддержку отрасли культуры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</si>
  <si>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</si>
  <si>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</si>
  <si>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</si>
  <si>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</si>
  <si>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</si>
  <si>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</si>
  <si>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</si>
  <si>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</si>
  <si>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</si>
  <si>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 xml:space="preserve">                                                  решением Тужинской районной Думы</t>
  </si>
  <si>
    <t xml:space="preserve">                                                  УТВЕРЖДЕНЫ</t>
  </si>
  <si>
    <t>907 2 02 49999 05 0000 150</t>
  </si>
  <si>
    <t>907 2 02 29999 05 0000 150</t>
  </si>
  <si>
    <t xml:space="preserve">                                                  Приложение № 8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</si>
  <si>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2025 год</t>
  </si>
  <si>
    <t>936 2 02 49999 05 0000 150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</si>
  <si>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</si>
  <si>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</si>
  <si>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поддержку отрасли культуры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</si>
  <si>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</si>
  <si>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</si>
  <si>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</si>
  <si>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936 2 02 40014 05 0000 150</t>
  </si>
  <si>
    <t>000 2 02 25315 00 0000 150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</si>
  <si>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</si>
  <si>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906 2 02 25315 05 0000 150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</si>
  <si>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</si>
  <si>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                                                 от 20.12.2024 №37/228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</si>
</sst>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4"/>
  <sheetViews>
    <sheetView tabSelected="1" view="pageBreakPreview" zoomScaleSheetLayoutView="100" workbookViewId="0">
      <selection activeCell="B7" sqref="B7:C7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22" customWidth="1"/>
    <col min="4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3" ht="18" customHeight="1" x14ac:dyDescent="0.25">
      <c r="B1" s="31" t="s">
        <v>153</v>
      </c>
      <c r="C1" s="31"/>
    </row>
    <row r="2" spans="1:3" ht="18" customHeight="1" x14ac:dyDescent="0.25">
      <c r="B2" s="19"/>
      <c r="C2" s="21"/>
    </row>
    <row r="3" spans="1:3" ht="18" customHeight="1" x14ac:dyDescent="0.25">
      <c r="B3" s="20" t="s">
        <v>150</v>
      </c>
      <c r="C3" s="21"/>
    </row>
    <row r="4" spans="1:3" ht="18" customHeight="1" x14ac:dyDescent="0.25">
      <c r="B4" s="19"/>
      <c r="C4" s="21"/>
    </row>
    <row r="5" spans="1:3" ht="18" customHeight="1" x14ac:dyDescent="0.25">
      <c r="B5" s="32" t="s">
        <v>149</v>
      </c>
      <c r="C5" s="32"/>
    </row>
    <row r="6" spans="1:3" ht="18" customHeight="1" x14ac:dyDescent="0.25">
      <c r="B6" s="32" t="s">
        <v>167</v>
      </c>
      <c r="C6" s="32"/>
    </row>
    <row r="7" spans="1:3" ht="18" customHeight="1" x14ac:dyDescent="0.25">
      <c r="B7" s="32"/>
      <c r="C7" s="32"/>
    </row>
    <row r="8" spans="1:3" ht="36" customHeight="1" x14ac:dyDescent="0.25">
      <c r="A8" s="2"/>
      <c r="B8" s="3"/>
    </row>
    <row r="9" spans="1:3" ht="18" customHeight="1" x14ac:dyDescent="0.25">
      <c r="A9" s="33" t="s">
        <v>11</v>
      </c>
      <c r="B9" s="33"/>
      <c r="C9" s="33"/>
    </row>
    <row r="10" spans="1:3" ht="54" customHeight="1" x14ac:dyDescent="0.25">
      <c r="A10" s="34" t="s">
        <v>154</v>
      </c>
      <c r="B10" s="34"/>
      <c r="C10" s="34"/>
    </row>
    <row r="11" spans="1:3" ht="24" customHeight="1" x14ac:dyDescent="0.25">
      <c r="A11" s="4"/>
      <c r="B11" s="3"/>
    </row>
    <row r="12" spans="1:3" s="6" customFormat="1" ht="31.5" x14ac:dyDescent="0.25">
      <c r="A12" s="5" t="s">
        <v>0</v>
      </c>
      <c r="B12" s="5" t="s">
        <v>1</v>
      </c>
      <c r="C12" s="23" t="s">
        <v>24</v>
      </c>
    </row>
    <row r="13" spans="1:3" s="10" customFormat="1" ht="12.75" x14ac:dyDescent="0.25">
      <c r="A13" s="12">
        <v>1</v>
      </c>
      <c r="B13" s="12">
        <v>2</v>
      </c>
      <c r="C13" s="24">
        <v>3</v>
      </c>
    </row>
    <row r="14" spans="1:3" s="11" customFormat="1" x14ac:dyDescent="0.25">
      <c r="A14" s="7" t="s">
        <v>2</v>
      </c>
      <c r="B14" s="7" t="s">
        <v>3</v>
      </c>
      <c r="C14" s="25">
        <f>C15+C18+C20+C24+C26+C29+C32+C34+C37+C39</f>
        <v>62888.394999999997</v>
      </c>
    </row>
    <row r="15" spans="1:3" s="11" customFormat="1" x14ac:dyDescent="0.25">
      <c r="A15" s="13" t="s">
        <v>25</v>
      </c>
      <c r="B15" s="13" t="s">
        <v>26</v>
      </c>
      <c r="C15" s="26">
        <f>C16+C17</f>
        <v>15180.9</v>
      </c>
    </row>
    <row r="16" spans="1:3" s="11" customFormat="1" hidden="1" x14ac:dyDescent="0.25">
      <c r="A16" s="13" t="s">
        <v>28</v>
      </c>
      <c r="B16" s="13" t="s">
        <v>27</v>
      </c>
      <c r="C16" s="26"/>
    </row>
    <row r="17" spans="1:3" s="11" customFormat="1" x14ac:dyDescent="0.25">
      <c r="A17" s="13" t="s">
        <v>30</v>
      </c>
      <c r="B17" s="13" t="s">
        <v>29</v>
      </c>
      <c r="C17" s="26">
        <v>15180.9</v>
      </c>
    </row>
    <row r="18" spans="1:3" s="11" customFormat="1" ht="47.25" x14ac:dyDescent="0.25">
      <c r="A18" s="13" t="s">
        <v>32</v>
      </c>
      <c r="B18" s="13" t="s">
        <v>31</v>
      </c>
      <c r="C18" s="26">
        <f>C19</f>
        <v>4734.3</v>
      </c>
    </row>
    <row r="19" spans="1:3" s="11" customFormat="1" ht="34.5" customHeight="1" x14ac:dyDescent="0.25">
      <c r="A19" s="13" t="s">
        <v>34</v>
      </c>
      <c r="B19" s="13" t="s">
        <v>33</v>
      </c>
      <c r="C19" s="26">
        <v>4734.3</v>
      </c>
    </row>
    <row r="20" spans="1:3" s="11" customFormat="1" x14ac:dyDescent="0.25">
      <c r="A20" s="13" t="s">
        <v>36</v>
      </c>
      <c r="B20" s="13" t="s">
        <v>35</v>
      </c>
      <c r="C20" s="26">
        <f>C21+C22+C23</f>
        <v>36758</v>
      </c>
    </row>
    <row r="21" spans="1:3" s="11" customFormat="1" ht="31.5" x14ac:dyDescent="0.25">
      <c r="A21" s="13" t="s">
        <v>38</v>
      </c>
      <c r="B21" s="13" t="s">
        <v>37</v>
      </c>
      <c r="C21" s="26">
        <v>34300</v>
      </c>
    </row>
    <row r="22" spans="1:3" s="11" customFormat="1" x14ac:dyDescent="0.25">
      <c r="A22" s="13" t="s">
        <v>84</v>
      </c>
      <c r="B22" s="13" t="s">
        <v>83</v>
      </c>
      <c r="C22" s="26">
        <v>962</v>
      </c>
    </row>
    <row r="23" spans="1:3" s="11" customFormat="1" ht="31.5" x14ac:dyDescent="0.25">
      <c r="A23" s="13" t="s">
        <v>85</v>
      </c>
      <c r="B23" s="13" t="s">
        <v>86</v>
      </c>
      <c r="C23" s="26">
        <v>1496</v>
      </c>
    </row>
    <row r="24" spans="1:3" s="11" customFormat="1" x14ac:dyDescent="0.25">
      <c r="A24" s="13" t="s">
        <v>40</v>
      </c>
      <c r="B24" s="13" t="s">
        <v>39</v>
      </c>
      <c r="C24" s="26">
        <f>C25</f>
        <v>745</v>
      </c>
    </row>
    <row r="25" spans="1:3" s="11" customFormat="1" x14ac:dyDescent="0.25">
      <c r="A25" s="13" t="s">
        <v>42</v>
      </c>
      <c r="B25" s="13" t="s">
        <v>41</v>
      </c>
      <c r="C25" s="26">
        <v>745</v>
      </c>
    </row>
    <row r="26" spans="1:3" s="11" customFormat="1" x14ac:dyDescent="0.25">
      <c r="A26" s="13" t="s">
        <v>44</v>
      </c>
      <c r="B26" s="13" t="s">
        <v>43</v>
      </c>
      <c r="C26" s="26">
        <f>C27+C28</f>
        <v>503</v>
      </c>
    </row>
    <row r="27" spans="1:3" s="11" customFormat="1" ht="31.5" x14ac:dyDescent="0.25">
      <c r="A27" s="13" t="s">
        <v>87</v>
      </c>
      <c r="B27" s="13" t="s">
        <v>88</v>
      </c>
      <c r="C27" s="26">
        <v>503</v>
      </c>
    </row>
    <row r="28" spans="1:3" s="11" customFormat="1" ht="47.25" x14ac:dyDescent="0.25">
      <c r="A28" s="13" t="s">
        <v>45</v>
      </c>
      <c r="B28" s="13" t="s">
        <v>46</v>
      </c>
      <c r="C28" s="26">
        <v>0</v>
      </c>
    </row>
    <row r="29" spans="1:3" s="11" customFormat="1" ht="47.25" x14ac:dyDescent="0.25">
      <c r="A29" s="13" t="s">
        <v>47</v>
      </c>
      <c r="B29" s="13" t="s">
        <v>48</v>
      </c>
      <c r="C29" s="26">
        <f>C30+C31</f>
        <v>1348.7</v>
      </c>
    </row>
    <row r="30" spans="1:3" s="11" customFormat="1" ht="97.5" customHeight="1" x14ac:dyDescent="0.25">
      <c r="A30" s="13" t="s">
        <v>49</v>
      </c>
      <c r="B30" s="13" t="s">
        <v>50</v>
      </c>
      <c r="C30" s="26">
        <v>1184.7</v>
      </c>
    </row>
    <row r="31" spans="1:3" s="11" customFormat="1" ht="94.5" x14ac:dyDescent="0.25">
      <c r="A31" s="13" t="s">
        <v>89</v>
      </c>
      <c r="B31" s="13" t="s">
        <v>156</v>
      </c>
      <c r="C31" s="26">
        <v>164</v>
      </c>
    </row>
    <row r="32" spans="1:3" s="11" customFormat="1" ht="31.5" x14ac:dyDescent="0.25">
      <c r="A32" s="13" t="s">
        <v>52</v>
      </c>
      <c r="B32" s="13" t="s">
        <v>51</v>
      </c>
      <c r="C32" s="26">
        <f>C33</f>
        <v>64.093000000000004</v>
      </c>
    </row>
    <row r="33" spans="1:3" s="11" customFormat="1" ht="21.75" customHeight="1" x14ac:dyDescent="0.25">
      <c r="A33" s="13" t="s">
        <v>53</v>
      </c>
      <c r="B33" s="13" t="s">
        <v>54</v>
      </c>
      <c r="C33" s="26">
        <v>64.093000000000004</v>
      </c>
    </row>
    <row r="34" spans="1:3" s="11" customFormat="1" ht="31.5" x14ac:dyDescent="0.25">
      <c r="A34" s="13" t="s">
        <v>55</v>
      </c>
      <c r="B34" s="13" t="s">
        <v>56</v>
      </c>
      <c r="C34" s="26">
        <f>C35+C36</f>
        <v>3453.902</v>
      </c>
    </row>
    <row r="35" spans="1:3" s="11" customFormat="1" x14ac:dyDescent="0.25">
      <c r="A35" s="13" t="s">
        <v>57</v>
      </c>
      <c r="B35" s="13" t="s">
        <v>58</v>
      </c>
      <c r="C35" s="26">
        <v>2881.902</v>
      </c>
    </row>
    <row r="36" spans="1:3" s="11" customFormat="1" x14ac:dyDescent="0.25">
      <c r="A36" s="13" t="s">
        <v>59</v>
      </c>
      <c r="B36" s="13" t="s">
        <v>60</v>
      </c>
      <c r="C36" s="26">
        <v>572</v>
      </c>
    </row>
    <row r="37" spans="1:3" s="11" customFormat="1" ht="31.5" x14ac:dyDescent="0.25">
      <c r="A37" s="13" t="s">
        <v>61</v>
      </c>
      <c r="B37" s="13" t="s">
        <v>62</v>
      </c>
      <c r="C37" s="26">
        <f>C38</f>
        <v>0</v>
      </c>
    </row>
    <row r="38" spans="1:3" s="11" customFormat="1" ht="94.5" x14ac:dyDescent="0.25">
      <c r="A38" s="13" t="s">
        <v>64</v>
      </c>
      <c r="B38" s="13" t="s">
        <v>63</v>
      </c>
      <c r="C38" s="26">
        <v>0</v>
      </c>
    </row>
    <row r="39" spans="1:3" s="11" customFormat="1" x14ac:dyDescent="0.25">
      <c r="A39" s="13" t="s">
        <v>66</v>
      </c>
      <c r="B39" s="13" t="s">
        <v>65</v>
      </c>
      <c r="C39" s="26">
        <f>C40</f>
        <v>100.5</v>
      </c>
    </row>
    <row r="40" spans="1:3" s="11" customFormat="1" ht="47.25" x14ac:dyDescent="0.25">
      <c r="A40" s="13" t="s">
        <v>68</v>
      </c>
      <c r="B40" s="13" t="s">
        <v>67</v>
      </c>
      <c r="C40" s="26">
        <v>100.5</v>
      </c>
    </row>
    <row r="41" spans="1:3" s="11" customFormat="1" x14ac:dyDescent="0.25">
      <c r="A41" s="7" t="s">
        <v>4</v>
      </c>
      <c r="B41" s="7" t="s">
        <v>5</v>
      </c>
      <c r="C41" s="25">
        <f>C43+C50+C73+C93</f>
        <v>196096.81000000003</v>
      </c>
    </row>
    <row r="42" spans="1:3" s="11" customFormat="1" ht="47.25" x14ac:dyDescent="0.25">
      <c r="A42" s="7" t="s">
        <v>6</v>
      </c>
      <c r="B42" s="7" t="s">
        <v>7</v>
      </c>
      <c r="C42" s="25">
        <f>C44</f>
        <v>45435</v>
      </c>
    </row>
    <row r="43" spans="1:3" s="11" customFormat="1" ht="31.5" x14ac:dyDescent="0.25">
      <c r="A43" s="7" t="s">
        <v>13</v>
      </c>
      <c r="B43" s="7" t="s">
        <v>12</v>
      </c>
      <c r="C43" s="28">
        <f>C45</f>
        <v>45435</v>
      </c>
    </row>
    <row r="44" spans="1:3" s="11" customFormat="1" ht="23.25" customHeight="1" x14ac:dyDescent="0.25">
      <c r="A44" s="13" t="s">
        <v>14</v>
      </c>
      <c r="B44" s="13" t="s">
        <v>8</v>
      </c>
      <c r="C44" s="27">
        <f t="shared" ref="C44" si="0">C45</f>
        <v>45435</v>
      </c>
    </row>
    <row r="45" spans="1:3" s="11" customFormat="1" ht="35.25" customHeight="1" x14ac:dyDescent="0.25">
      <c r="A45" s="13" t="s">
        <v>90</v>
      </c>
      <c r="B45" s="13" t="s">
        <v>91</v>
      </c>
      <c r="C45" s="27">
        <v>45435</v>
      </c>
    </row>
    <row r="46" spans="1:3" s="11" customFormat="1" ht="35.25" hidden="1" customHeight="1" x14ac:dyDescent="0.25">
      <c r="A46" s="14" t="s">
        <v>74</v>
      </c>
      <c r="B46" s="15" t="s">
        <v>77</v>
      </c>
      <c r="C46" s="26"/>
    </row>
    <row r="47" spans="1:3" s="11" customFormat="1" ht="35.25" hidden="1" customHeight="1" x14ac:dyDescent="0.25">
      <c r="A47" s="14" t="s">
        <v>75</v>
      </c>
      <c r="B47" s="15" t="s">
        <v>76</v>
      </c>
      <c r="C47" s="26"/>
    </row>
    <row r="48" spans="1:3" s="11" customFormat="1" ht="47.25" hidden="1" x14ac:dyDescent="0.25">
      <c r="A48" s="13" t="s">
        <v>19</v>
      </c>
      <c r="B48" s="13" t="s">
        <v>18</v>
      </c>
      <c r="C48" s="26">
        <f t="shared" ref="C48" si="1">C49</f>
        <v>0</v>
      </c>
    </row>
    <row r="49" spans="1:3" s="11" customFormat="1" ht="63" hidden="1" x14ac:dyDescent="0.25">
      <c r="A49" s="13" t="s">
        <v>17</v>
      </c>
      <c r="B49" s="13" t="s">
        <v>16</v>
      </c>
      <c r="C49" s="26"/>
    </row>
    <row r="50" spans="1:3" s="11" customFormat="1" ht="31.5" customHeight="1" x14ac:dyDescent="0.25">
      <c r="A50" s="7" t="s">
        <v>15</v>
      </c>
      <c r="B50" s="7" t="s">
        <v>10</v>
      </c>
      <c r="C50" s="25">
        <f>C58+C60+C62+C64+C66+C68</f>
        <v>117736.83</v>
      </c>
    </row>
    <row r="51" spans="1:3" s="11" customFormat="1" ht="49.9" hidden="1" customHeight="1" x14ac:dyDescent="0.25">
      <c r="A51" s="13" t="s">
        <v>81</v>
      </c>
      <c r="B51" s="13" t="s">
        <v>69</v>
      </c>
      <c r="C51" s="26">
        <f>C52+C53</f>
        <v>0</v>
      </c>
    </row>
    <row r="52" spans="1:3" s="11" customFormat="1" ht="66" hidden="1" customHeight="1" x14ac:dyDescent="0.25">
      <c r="A52" s="13" t="s">
        <v>71</v>
      </c>
      <c r="B52" s="13" t="s">
        <v>70</v>
      </c>
      <c r="C52" s="26"/>
    </row>
    <row r="53" spans="1:3" s="11" customFormat="1" ht="66" hidden="1" customHeight="1" x14ac:dyDescent="0.25">
      <c r="A53" s="13" t="s">
        <v>73</v>
      </c>
      <c r="B53" s="13" t="s">
        <v>70</v>
      </c>
      <c r="C53" s="26"/>
    </row>
    <row r="54" spans="1:3" s="11" customFormat="1" ht="47.25" hidden="1" x14ac:dyDescent="0.25">
      <c r="A54" s="13" t="s">
        <v>80</v>
      </c>
      <c r="B54" s="13" t="s">
        <v>78</v>
      </c>
      <c r="C54" s="26">
        <f>C55</f>
        <v>0</v>
      </c>
    </row>
    <row r="55" spans="1:3" s="11" customFormat="1" ht="47.25" hidden="1" x14ac:dyDescent="0.25">
      <c r="A55" s="13" t="s">
        <v>82</v>
      </c>
      <c r="B55" s="13" t="s">
        <v>79</v>
      </c>
      <c r="C55" s="26"/>
    </row>
    <row r="56" spans="1:3" s="11" customFormat="1" ht="31.5" hidden="1" x14ac:dyDescent="0.25">
      <c r="A56" s="13" t="s">
        <v>20</v>
      </c>
      <c r="B56" s="13" t="s">
        <v>21</v>
      </c>
      <c r="C56" s="26">
        <f t="shared" ref="C56" si="2">C57</f>
        <v>0</v>
      </c>
    </row>
    <row r="57" spans="1:3" s="11" customFormat="1" ht="47.25" hidden="1" x14ac:dyDescent="0.25">
      <c r="A57" s="13" t="s">
        <v>23</v>
      </c>
      <c r="B57" s="13" t="s">
        <v>22</v>
      </c>
      <c r="C57" s="26"/>
    </row>
    <row r="58" spans="1:3" s="11" customFormat="1" ht="100.5" customHeight="1" x14ac:dyDescent="0.25">
      <c r="A58" s="13" t="s">
        <v>110</v>
      </c>
      <c r="B58" s="16" t="s">
        <v>92</v>
      </c>
      <c r="C58" s="27">
        <f t="shared" ref="C58:C62" si="3">C59</f>
        <v>21333</v>
      </c>
    </row>
    <row r="59" spans="1:3" s="11" customFormat="1" ht="94.5" x14ac:dyDescent="0.25">
      <c r="A59" s="13" t="s">
        <v>111</v>
      </c>
      <c r="B59" s="16" t="s">
        <v>93</v>
      </c>
      <c r="C59" s="27">
        <v>21333</v>
      </c>
    </row>
    <row r="60" spans="1:3" s="11" customFormat="1" ht="63.75" customHeight="1" x14ac:dyDescent="0.25">
      <c r="A60" s="13" t="s">
        <v>163</v>
      </c>
      <c r="B60" s="17" t="s">
        <v>164</v>
      </c>
      <c r="C60" s="27">
        <f t="shared" si="3"/>
        <v>54035.199999999997</v>
      </c>
    </row>
    <row r="61" spans="1:3" s="11" customFormat="1" ht="61.5" customHeight="1" x14ac:dyDescent="0.25">
      <c r="A61" s="13" t="s">
        <v>165</v>
      </c>
      <c r="B61" s="17" t="s">
        <v>166</v>
      </c>
      <c r="C61" s="27">
        <v>54035.199999999997</v>
      </c>
    </row>
    <row r="62" spans="1:3" s="11" customFormat="1" ht="1.5" hidden="1" customHeight="1" x14ac:dyDescent="0.25">
      <c r="A62" s="13" t="s">
        <v>141</v>
      </c>
      <c r="B62" s="18" t="s">
        <v>140</v>
      </c>
      <c r="C62" s="27">
        <f t="shared" si="3"/>
        <v>0</v>
      </c>
    </row>
    <row r="63" spans="1:3" s="11" customFormat="1" ht="0.75" customHeight="1" x14ac:dyDescent="0.25">
      <c r="A63" s="13" t="s">
        <v>142</v>
      </c>
      <c r="B63" s="18" t="s">
        <v>143</v>
      </c>
      <c r="C63" s="27">
        <v>0</v>
      </c>
    </row>
    <row r="64" spans="1:3" s="11" customFormat="1" ht="35.25" customHeight="1" x14ac:dyDescent="0.25">
      <c r="A64" s="13" t="s">
        <v>112</v>
      </c>
      <c r="B64" s="13" t="s">
        <v>94</v>
      </c>
      <c r="C64" s="27">
        <f>C65</f>
        <v>216.8</v>
      </c>
    </row>
    <row r="65" spans="1:3" s="11" customFormat="1" ht="33.75" customHeight="1" x14ac:dyDescent="0.25">
      <c r="A65" s="13" t="s">
        <v>113</v>
      </c>
      <c r="B65" s="13" t="s">
        <v>95</v>
      </c>
      <c r="C65" s="27">
        <v>216.8</v>
      </c>
    </row>
    <row r="66" spans="1:3" s="11" customFormat="1" x14ac:dyDescent="0.25">
      <c r="A66" s="13" t="s">
        <v>144</v>
      </c>
      <c r="B66" s="13" t="s">
        <v>158</v>
      </c>
      <c r="C66" s="27">
        <f t="shared" ref="C66" si="4">C67</f>
        <v>29.2</v>
      </c>
    </row>
    <row r="67" spans="1:3" s="11" customFormat="1" ht="31.5" x14ac:dyDescent="0.25">
      <c r="A67" s="13" t="s">
        <v>138</v>
      </c>
      <c r="B67" s="13" t="s">
        <v>139</v>
      </c>
      <c r="C67" s="27">
        <v>29.2</v>
      </c>
    </row>
    <row r="68" spans="1:3" s="11" customFormat="1" x14ac:dyDescent="0.25">
      <c r="A68" s="13" t="s">
        <v>114</v>
      </c>
      <c r="B68" s="13" t="s">
        <v>96</v>
      </c>
      <c r="C68" s="26">
        <f>C69+C70+C71+C72</f>
        <v>42122.630000000005</v>
      </c>
    </row>
    <row r="69" spans="1:3" s="11" customFormat="1" x14ac:dyDescent="0.25">
      <c r="A69" s="13" t="s">
        <v>115</v>
      </c>
      <c r="B69" s="13" t="s">
        <v>97</v>
      </c>
      <c r="C69" s="27">
        <v>0</v>
      </c>
    </row>
    <row r="70" spans="1:3" s="11" customFormat="1" x14ac:dyDescent="0.25">
      <c r="A70" s="13" t="s">
        <v>152</v>
      </c>
      <c r="B70" s="13" t="s">
        <v>97</v>
      </c>
      <c r="C70" s="27"/>
    </row>
    <row r="71" spans="1:3" s="11" customFormat="1" x14ac:dyDescent="0.25">
      <c r="A71" s="13" t="s">
        <v>116</v>
      </c>
      <c r="B71" s="13" t="s">
        <v>97</v>
      </c>
      <c r="C71" s="27">
        <v>32574.33</v>
      </c>
    </row>
    <row r="72" spans="1:3" s="11" customFormat="1" x14ac:dyDescent="0.25">
      <c r="A72" s="13" t="s">
        <v>117</v>
      </c>
      <c r="B72" s="13" t="s">
        <v>97</v>
      </c>
      <c r="C72" s="27">
        <v>9548.2999999999993</v>
      </c>
    </row>
    <row r="73" spans="1:3" s="11" customFormat="1" ht="31.5" x14ac:dyDescent="0.25">
      <c r="A73" s="7" t="s">
        <v>119</v>
      </c>
      <c r="B73" s="7" t="s">
        <v>98</v>
      </c>
      <c r="C73" s="25">
        <f>C74+C79+C81+C83+C85+C87</f>
        <v>30344.98</v>
      </c>
    </row>
    <row r="74" spans="1:3" s="11" customFormat="1" ht="47.25" x14ac:dyDescent="0.25">
      <c r="A74" s="7" t="s">
        <v>118</v>
      </c>
      <c r="B74" s="7" t="s">
        <v>99</v>
      </c>
      <c r="C74" s="26">
        <f>C75+C76+C77+C78</f>
        <v>4816</v>
      </c>
    </row>
    <row r="75" spans="1:3" s="11" customFormat="1" ht="47.25" x14ac:dyDescent="0.25">
      <c r="A75" s="13" t="s">
        <v>120</v>
      </c>
      <c r="B75" s="13" t="s">
        <v>100</v>
      </c>
      <c r="C75" s="27">
        <v>584</v>
      </c>
    </row>
    <row r="76" spans="1:3" s="11" customFormat="1" ht="47.25" x14ac:dyDescent="0.25">
      <c r="A76" s="13" t="s">
        <v>121</v>
      </c>
      <c r="B76" s="13" t="s">
        <v>100</v>
      </c>
      <c r="C76" s="27">
        <v>373</v>
      </c>
    </row>
    <row r="77" spans="1:3" s="11" customFormat="1" ht="47.25" x14ac:dyDescent="0.25">
      <c r="A77" s="13" t="s">
        <v>122</v>
      </c>
      <c r="B77" s="13" t="s">
        <v>100</v>
      </c>
      <c r="C77" s="27">
        <v>2688</v>
      </c>
    </row>
    <row r="78" spans="1:3" s="11" customFormat="1" ht="47.25" x14ac:dyDescent="0.25">
      <c r="A78" s="13" t="s">
        <v>123</v>
      </c>
      <c r="B78" s="13" t="s">
        <v>100</v>
      </c>
      <c r="C78" s="27">
        <v>1171</v>
      </c>
    </row>
    <row r="79" spans="1:3" s="11" customFormat="1" ht="63" x14ac:dyDescent="0.25">
      <c r="A79" s="7" t="s">
        <v>124</v>
      </c>
      <c r="B79" s="7" t="s">
        <v>157</v>
      </c>
      <c r="C79" s="25">
        <f>C80</f>
        <v>3653</v>
      </c>
    </row>
    <row r="80" spans="1:3" s="11" customFormat="1" ht="63" x14ac:dyDescent="0.25">
      <c r="A80" s="13" t="s">
        <v>125</v>
      </c>
      <c r="B80" s="13" t="s">
        <v>159</v>
      </c>
      <c r="C80" s="27">
        <v>3653</v>
      </c>
    </row>
    <row r="81" spans="1:3" s="11" customFormat="1" ht="78.75" x14ac:dyDescent="0.25">
      <c r="A81" s="7" t="s">
        <v>126</v>
      </c>
      <c r="B81" s="7" t="s">
        <v>101</v>
      </c>
      <c r="C81" s="25">
        <f>C82</f>
        <v>214</v>
      </c>
    </row>
    <row r="82" spans="1:3" s="11" customFormat="1" ht="78.75" x14ac:dyDescent="0.25">
      <c r="A82" s="13" t="s">
        <v>127</v>
      </c>
      <c r="B82" s="13" t="s">
        <v>148</v>
      </c>
      <c r="C82" s="27">
        <v>214</v>
      </c>
    </row>
    <row r="83" spans="1:3" s="11" customFormat="1" ht="78.75" x14ac:dyDescent="0.25">
      <c r="A83" s="7" t="s">
        <v>128</v>
      </c>
      <c r="B83" s="7" t="s">
        <v>160</v>
      </c>
      <c r="C83" s="25">
        <f t="shared" ref="C83" si="5">C84</f>
        <v>3762.7</v>
      </c>
    </row>
    <row r="84" spans="1:3" s="11" customFormat="1" ht="63" x14ac:dyDescent="0.25">
      <c r="A84" s="13" t="s">
        <v>129</v>
      </c>
      <c r="B84" s="13" t="s">
        <v>161</v>
      </c>
      <c r="C84" s="27">
        <v>3762.7</v>
      </c>
    </row>
    <row r="85" spans="1:3" s="11" customFormat="1" ht="63" x14ac:dyDescent="0.25">
      <c r="A85" s="7" t="s">
        <v>130</v>
      </c>
      <c r="B85" s="7" t="s">
        <v>102</v>
      </c>
      <c r="C85" s="25">
        <f t="shared" ref="C85" si="6">C86</f>
        <v>1.18</v>
      </c>
    </row>
    <row r="86" spans="1:3" s="11" customFormat="1" ht="63" x14ac:dyDescent="0.25">
      <c r="A86" s="13" t="s">
        <v>131</v>
      </c>
      <c r="B86" s="13" t="s">
        <v>103</v>
      </c>
      <c r="C86" s="27">
        <v>1.18</v>
      </c>
    </row>
    <row r="87" spans="1:3" s="11" customFormat="1" x14ac:dyDescent="0.25">
      <c r="A87" s="7" t="s">
        <v>132</v>
      </c>
      <c r="B87" s="7" t="s">
        <v>105</v>
      </c>
      <c r="C87" s="25">
        <f>C90+C91+C92</f>
        <v>17898.099999999999</v>
      </c>
    </row>
    <row r="88" spans="1:3" s="11" customFormat="1" ht="31.5" hidden="1" x14ac:dyDescent="0.25">
      <c r="A88" s="13" t="s">
        <v>15</v>
      </c>
      <c r="B88" s="13" t="s">
        <v>104</v>
      </c>
      <c r="C88" s="26">
        <f t="shared" ref="C88" si="7">C89</f>
        <v>0</v>
      </c>
    </row>
    <row r="89" spans="1:3" s="11" customFormat="1" hidden="1" x14ac:dyDescent="0.25">
      <c r="A89" s="13" t="s">
        <v>15</v>
      </c>
      <c r="B89" s="13" t="s">
        <v>105</v>
      </c>
      <c r="C89" s="26"/>
    </row>
    <row r="90" spans="1:3" s="11" customFormat="1" x14ac:dyDescent="0.25">
      <c r="A90" s="13" t="s">
        <v>133</v>
      </c>
      <c r="B90" s="13" t="s">
        <v>106</v>
      </c>
      <c r="C90" s="27">
        <v>11103.3</v>
      </c>
    </row>
    <row r="91" spans="1:3" s="11" customFormat="1" hidden="1" x14ac:dyDescent="0.25">
      <c r="A91" s="13" t="s">
        <v>134</v>
      </c>
      <c r="B91" s="13" t="s">
        <v>106</v>
      </c>
      <c r="C91" s="27">
        <v>0</v>
      </c>
    </row>
    <row r="92" spans="1:3" s="11" customFormat="1" x14ac:dyDescent="0.25">
      <c r="A92" s="13" t="s">
        <v>134</v>
      </c>
      <c r="B92" s="13" t="s">
        <v>106</v>
      </c>
      <c r="C92" s="27">
        <v>6794.8</v>
      </c>
    </row>
    <row r="93" spans="1:3" s="11" customFormat="1" x14ac:dyDescent="0.25">
      <c r="A93" s="7" t="s">
        <v>137</v>
      </c>
      <c r="B93" s="7" t="s">
        <v>107</v>
      </c>
      <c r="C93" s="25">
        <f>C94+C97</f>
        <v>2580</v>
      </c>
    </row>
    <row r="94" spans="1:3" s="11" customFormat="1" ht="63" x14ac:dyDescent="0.25">
      <c r="A94" s="7" t="s">
        <v>135</v>
      </c>
      <c r="B94" s="7" t="s">
        <v>108</v>
      </c>
      <c r="C94" s="25">
        <f>C95+C96</f>
        <v>73</v>
      </c>
    </row>
    <row r="95" spans="1:3" s="11" customFormat="1" ht="78.75" x14ac:dyDescent="0.25">
      <c r="A95" s="13" t="s">
        <v>136</v>
      </c>
      <c r="B95" s="13" t="s">
        <v>109</v>
      </c>
      <c r="C95" s="26">
        <v>4</v>
      </c>
    </row>
    <row r="96" spans="1:3" s="11" customFormat="1" ht="84" customHeight="1" x14ac:dyDescent="0.25">
      <c r="A96" s="13" t="s">
        <v>162</v>
      </c>
      <c r="B96" s="13" t="s">
        <v>109</v>
      </c>
      <c r="C96" s="26">
        <v>69</v>
      </c>
    </row>
    <row r="97" spans="1:3" s="11" customFormat="1" ht="31.5" x14ac:dyDescent="0.25">
      <c r="A97" s="7" t="s">
        <v>145</v>
      </c>
      <c r="B97" s="7" t="s">
        <v>146</v>
      </c>
      <c r="C97" s="26">
        <f>C98+C99</f>
        <v>2507</v>
      </c>
    </row>
    <row r="98" spans="1:3" s="11" customFormat="1" ht="31.5" x14ac:dyDescent="0.25">
      <c r="A98" s="13" t="s">
        <v>151</v>
      </c>
      <c r="B98" s="13" t="s">
        <v>147</v>
      </c>
      <c r="C98" s="26">
        <v>750</v>
      </c>
    </row>
    <row r="99" spans="1:3" s="11" customFormat="1" ht="31.5" x14ac:dyDescent="0.25">
      <c r="A99" s="13" t="s">
        <v>155</v>
      </c>
      <c r="B99" s="13" t="s">
        <v>147</v>
      </c>
      <c r="C99" s="26">
        <v>1757</v>
      </c>
    </row>
    <row r="100" spans="1:3" x14ac:dyDescent="0.25">
      <c r="A100" s="8"/>
      <c r="B100" s="7" t="s">
        <v>9</v>
      </c>
      <c r="C100" s="25">
        <f>C14+C41</f>
        <v>258985.20500000002</v>
      </c>
    </row>
    <row r="101" spans="1:3" ht="36" customHeight="1" x14ac:dyDescent="0.2">
      <c r="A101" s="29" t="s">
        <v>72</v>
      </c>
      <c r="B101" s="29"/>
      <c r="C101" s="29"/>
    </row>
    <row r="102" spans="1:3" ht="15" customHeight="1" x14ac:dyDescent="0.25">
      <c r="A102" s="30"/>
      <c r="B102" s="30"/>
      <c r="C102" s="30"/>
    </row>
    <row r="104" spans="1:3" ht="12" customHeight="1" x14ac:dyDescent="0.25">
      <c r="B104" s="1"/>
      <c r="C104" s="11"/>
    </row>
  </sheetData>
  <mergeCells count="8">
    <mergeCell ref="A101:C101"/>
    <mergeCell ref="A102:C102"/>
    <mergeCell ref="B1:C1"/>
    <mergeCell ref="B5:C5"/>
    <mergeCell ref="B6:C6"/>
    <mergeCell ref="B7:C7"/>
    <mergeCell ref="A9:C9"/>
    <mergeCell ref="A10:C10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2024-11-14T08:27:42Z</cp:lastPrinted>
  <dcterms:created xsi:type="dcterms:W3CDTF">2013-09-17T09:23:46Z</dcterms:created>
  <dcterms:modified xsi:type="dcterms:W3CDTF">2024-12-23T06:57:08Z</dcterms:modified>
</cp:coreProperties>
</file>