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640"/>
  </bookViews>
  <sheets>
    <sheet name="Лист1" sheetId="1" r:id="rId1"/>
  </sheets>
  <definedNames>
    <definedName name="_xlnm.Print_Titles" localSheetId="0">Лист1!$14:$14</definedName>
    <definedName name="_xlnm.Print_Area" localSheetId="0">Лист1!$A$1:$N$32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K24" i="1" s="1"/>
  <c r="L26" i="1"/>
  <c r="J25" i="1"/>
  <c r="L25" i="1" s="1"/>
  <c r="L20" i="1"/>
  <c r="L19" i="1" s="1"/>
  <c r="L18" i="1" s="1"/>
  <c r="K22" i="1"/>
  <c r="K21" i="1" s="1"/>
  <c r="J22" i="1"/>
  <c r="J21" i="1" s="1"/>
  <c r="L23" i="1"/>
  <c r="L22" i="1" s="1"/>
  <c r="L21" i="1" s="1"/>
  <c r="K16" i="1"/>
  <c r="L16" i="1" s="1"/>
  <c r="L17" i="1"/>
  <c r="J24" i="1" l="1"/>
  <c r="L24" i="1" s="1"/>
  <c r="K15" i="1"/>
  <c r="L15" i="1" s="1"/>
  <c r="N27" i="1"/>
  <c r="M27" i="1"/>
  <c r="J27" i="1"/>
  <c r="K27" i="1" l="1"/>
  <c r="L27" i="1"/>
  <c r="I27" i="1"/>
  <c r="H27" i="1" l="1"/>
</calcChain>
</file>

<file path=xl/sharedStrings.xml><?xml version="1.0" encoding="utf-8"?>
<sst xmlns="http://schemas.openxmlformats.org/spreadsheetml/2006/main" count="91" uniqueCount="45">
  <si>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</si>
  <si>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</si>
  <si>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</si>
  <si>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</si>
  <si>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</si>
  <si>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</si>
  <si>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(тыс. рублей)</t>
  </si>
  <si>
    <t>00</t>
  </si>
  <si>
    <t>00000 00000</t>
  </si>
  <si>
    <t>000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</si>
  <si>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</si>
  <si>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</si>
  <si>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</si>
  <si>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05</t>
  </si>
  <si>
    <t>03</t>
  </si>
  <si>
    <t>______________</t>
  </si>
  <si>
    <t>2025 год</t>
  </si>
  <si>
    <t>корректировка март</t>
  </si>
  <si>
    <t>Иной межбюджетный трансферт на содержание мест для сжигания мусора</t>
  </si>
  <si>
    <t>500</t>
  </si>
  <si>
    <t>0000000000</t>
  </si>
  <si>
    <t>Итого ИМБТ:</t>
  </si>
  <si>
    <t xml:space="preserve">                      к решению Тужинской районной Думы</t>
  </si>
  <si>
    <t>2026 год</t>
  </si>
  <si>
    <t>Иной межбюджетный трансферт на финансовую поддержку детско-юношеского и массового спорта</t>
  </si>
  <si>
    <t>907</t>
  </si>
  <si>
    <t>11</t>
  </si>
  <si>
    <t>600</t>
  </si>
  <si>
    <t>0700013030</t>
  </si>
  <si>
    <t xml:space="preserve">                      Приложение №7</t>
  </si>
  <si>
    <t>Приложение №7</t>
  </si>
  <si>
    <t>Перечень и объемы</t>
  </si>
  <si>
    <t>иных межбюджетных трансфертов, предоставляемых  из бюджета муниципального района</t>
  </si>
  <si>
    <t>от 15.12.2023 № 26/143</t>
  </si>
  <si>
    <t>13U0J17440</t>
  </si>
  <si>
    <t>поправка февраль</t>
  </si>
  <si>
    <t>1500013050</t>
  </si>
  <si>
    <t>Иной межбюджетный трансферт на реализацию мероприятий по устройству и (или) модернизации уличного освещения населенных пунктов</t>
  </si>
  <si>
    <t>04</t>
  </si>
  <si>
    <t>09</t>
  </si>
  <si>
    <t>1000004300</t>
  </si>
  <si>
    <t>Иной межбюджетный трансферт на осуществление дорожной деятельности</t>
  </si>
  <si>
    <t>к решению Тужинской районной Думы</t>
  </si>
  <si>
    <t>Приложение №3</t>
  </si>
  <si>
    <t xml:space="preserve">от 22.02.2024 № 27/148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</si>
</sst>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0.00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8" fillId="0" borderId="0" xfId="0" applyFont="1"/>
    <xf numFmtId="0" fontId="0" fillId="0" borderId="0" xfId="0" applyFill="1"/>
    <xf numFmtId="0" fontId="8" fillId="0" borderId="0" xfId="0" applyFont="1" applyFill="1"/>
    <xf numFmtId="0" fontId="7" fillId="0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0" fontId="10" fillId="0" borderId="1" xfId="0" applyFont="1" applyFill="1" applyBorder="1"/>
    <xf numFmtId="0" fontId="9" fillId="0" borderId="1" xfId="0" applyFont="1" applyFill="1" applyBorder="1"/>
    <xf numFmtId="49" fontId="9" fillId="2" borderId="1" xfId="0" applyNumberFormat="1" applyFont="1" applyFill="1" applyBorder="1" applyAlignment="1">
      <alignment horizontal="center" vertical="top"/>
    </xf>
    <xf numFmtId="0" fontId="6" fillId="0" borderId="1" xfId="0" quotePrefix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0" fontId="10" fillId="0" borderId="1" xfId="0" quotePrefix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166" fontId="4" fillId="2" borderId="1" xfId="0" applyNumberFormat="1" applyFont="1" applyFill="1" applyBorder="1" applyAlignment="1">
      <alignment horizontal="right" vertical="top"/>
    </xf>
    <xf numFmtId="166" fontId="10" fillId="0" borderId="1" xfId="0" quotePrefix="1" applyNumberFormat="1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0" fillId="0" borderId="0" xfId="0" applyAlignment="1"/>
    <xf numFmtId="0" fontId="5" fillId="0" borderId="0" xfId="0" applyFont="1" applyAlignment="1"/>
    <xf numFmtId="0" fontId="1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0" fillId="0" borderId="0" xfId="0" applyAlignment="1"/>
    <xf numFmtId="166" fontId="9" fillId="2" borderId="1" xfId="0" applyNumberFormat="1" applyFont="1" applyFill="1" applyBorder="1" applyAlignment="1">
      <alignment horizontal="right" vertical="top"/>
    </xf>
    <xf numFmtId="0" fontId="5" fillId="0" borderId="0" xfId="0" applyFont="1" applyAlignment="1"/>
    <xf numFmtId="0" fontId="0" fillId="0" borderId="0" xfId="0" applyAlignment="1"/>
    <xf numFmtId="0" fontId="3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zoomScale="80" zoomScaleNormal="90" zoomScaleSheetLayoutView="80" workbookViewId="0">
      <selection activeCell="G3" sqref="G3:N3"/>
    </sheetView>
  </sheetViews>
  <sheetFormatPr defaultRowHeight="15.75" x14ac:dyDescent="0.25"/>
  <cols>
    <col min="1" max="1" width="4.140625" style="6" customWidth="1"/>
    <col min="2" max="2" width="72.85546875" style="7" customWidth="1"/>
    <col min="3" max="3" width="11" style="7" customWidth="1"/>
    <col min="4" max="4" width="8.5703125" style="7" customWidth="1"/>
    <col min="5" max="5" width="8.42578125" style="7" customWidth="1"/>
    <col min="6" max="6" width="14.42578125" style="7" customWidth="1"/>
    <col min="7" max="7" width="7.85546875" style="7" customWidth="1"/>
    <col min="8" max="11" width="14.5703125" style="7" hidden="1" customWidth="1"/>
    <col min="12" max="12" width="14.5703125" style="7" customWidth="1"/>
    <col min="13" max="13" width="13.42578125" style="7" customWidth="1"/>
    <col min="14" max="14" width="13" style="7" customWidth="1"/>
    <col min="15" max="15" width="9.140625" style="2"/>
  </cols>
  <sheetData>
    <row r="1" spans="1:14" ht="18.75" x14ac:dyDescent="0.3">
      <c r="G1" s="28" t="s">
        <v>43</v>
      </c>
      <c r="H1" s="28"/>
      <c r="I1" s="28"/>
      <c r="J1" s="28"/>
      <c r="K1" s="28"/>
      <c r="L1" s="28"/>
      <c r="M1" s="28"/>
      <c r="N1" s="28"/>
    </row>
    <row r="2" spans="1:14" ht="18.75" x14ac:dyDescent="0.3">
      <c r="G2" s="28" t="s">
        <v>42</v>
      </c>
      <c r="H2" s="28"/>
      <c r="I2" s="28"/>
      <c r="J2" s="28"/>
      <c r="K2" s="28"/>
      <c r="L2" s="28"/>
      <c r="M2" s="28"/>
      <c r="N2" s="28"/>
    </row>
    <row r="3" spans="1:14" ht="18.75" x14ac:dyDescent="0.3">
      <c r="G3" s="28" t="s">
        <v>44</v>
      </c>
      <c r="H3" s="29"/>
      <c r="I3" s="29"/>
      <c r="J3" s="29"/>
      <c r="K3" s="29"/>
      <c r="L3" s="29"/>
      <c r="M3" s="29"/>
      <c r="N3" s="29"/>
    </row>
    <row r="6" spans="1:14" ht="18.75" x14ac:dyDescent="0.3">
      <c r="F6" s="21" t="s">
        <v>29</v>
      </c>
      <c r="G6" s="28" t="s">
        <v>30</v>
      </c>
      <c r="H6" s="28"/>
      <c r="I6" s="28"/>
      <c r="J6" s="28"/>
      <c r="K6" s="28"/>
      <c r="L6" s="28"/>
      <c r="M6" s="28"/>
      <c r="N6" s="28"/>
    </row>
    <row r="7" spans="1:14" ht="18.75" x14ac:dyDescent="0.3">
      <c r="F7" s="21" t="s">
        <v>22</v>
      </c>
      <c r="G7" s="28" t="s">
        <v>42</v>
      </c>
      <c r="H7" s="28"/>
      <c r="I7" s="28"/>
      <c r="J7" s="28"/>
      <c r="K7" s="28"/>
      <c r="L7" s="28"/>
      <c r="M7" s="28"/>
      <c r="N7" s="28"/>
    </row>
    <row r="8" spans="1:14" ht="18.75" x14ac:dyDescent="0.3">
      <c r="F8" s="21"/>
      <c r="G8" s="28" t="s">
        <v>33</v>
      </c>
      <c r="H8" s="29"/>
      <c r="I8" s="29"/>
      <c r="J8" s="29"/>
      <c r="K8" s="29"/>
      <c r="L8" s="29"/>
      <c r="M8" s="29"/>
      <c r="N8" s="29"/>
    </row>
    <row r="9" spans="1:14" ht="36.75" customHeight="1" x14ac:dyDescent="0.3">
      <c r="F9" s="21"/>
      <c r="G9" s="23"/>
      <c r="H9" s="22"/>
      <c r="I9" s="22"/>
      <c r="J9" s="22"/>
      <c r="K9" s="26"/>
      <c r="L9" s="26"/>
      <c r="M9" s="22"/>
      <c r="N9" s="22"/>
    </row>
    <row r="10" spans="1:14" ht="18.75" x14ac:dyDescent="0.3">
      <c r="A10" s="46" t="s">
        <v>31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</row>
    <row r="11" spans="1:14" ht="20.25" customHeight="1" x14ac:dyDescent="0.3">
      <c r="A11" s="30" t="s">
        <v>32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4" ht="29.25" customHeight="1" x14ac:dyDescent="0.3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</row>
    <row r="13" spans="1:14" x14ac:dyDescent="0.25">
      <c r="M13" s="32" t="s">
        <v>6</v>
      </c>
      <c r="N13" s="33"/>
    </row>
    <row r="14" spans="1:14" ht="177" customHeight="1" x14ac:dyDescent="0.25">
      <c r="A14" s="24"/>
      <c r="B14" s="25" t="s">
        <v>10</v>
      </c>
      <c r="C14" s="25" t="s">
        <v>11</v>
      </c>
      <c r="D14" s="25" t="s">
        <v>0</v>
      </c>
      <c r="E14" s="25" t="s">
        <v>1</v>
      </c>
      <c r="F14" s="25" t="s">
        <v>2</v>
      </c>
      <c r="G14" s="25" t="s">
        <v>3</v>
      </c>
      <c r="H14" s="25" t="s">
        <v>4</v>
      </c>
      <c r="I14" s="25" t="s">
        <v>17</v>
      </c>
      <c r="J14" s="25" t="s">
        <v>5</v>
      </c>
      <c r="K14" s="25" t="s">
        <v>35</v>
      </c>
      <c r="L14" s="25" t="s">
        <v>5</v>
      </c>
      <c r="M14" s="25" t="s">
        <v>16</v>
      </c>
      <c r="N14" s="25" t="s">
        <v>23</v>
      </c>
    </row>
    <row r="15" spans="1:14" ht="21.75" customHeight="1" x14ac:dyDescent="0.25">
      <c r="A15" s="37">
        <v>1</v>
      </c>
      <c r="B15" s="34" t="s">
        <v>18</v>
      </c>
      <c r="C15" s="15" t="s">
        <v>9</v>
      </c>
      <c r="D15" s="15" t="s">
        <v>7</v>
      </c>
      <c r="E15" s="15" t="s">
        <v>7</v>
      </c>
      <c r="F15" s="15" t="s">
        <v>20</v>
      </c>
      <c r="G15" s="15" t="s">
        <v>9</v>
      </c>
      <c r="H15" s="11"/>
      <c r="I15" s="11"/>
      <c r="J15" s="20">
        <v>240</v>
      </c>
      <c r="K15" s="20">
        <f>K16</f>
        <v>240</v>
      </c>
      <c r="L15" s="27">
        <f t="shared" ref="L15:L16" si="0">J15+K15</f>
        <v>480</v>
      </c>
      <c r="M15" s="20">
        <v>480</v>
      </c>
      <c r="N15" s="20">
        <v>350</v>
      </c>
    </row>
    <row r="16" spans="1:14" ht="21" customHeight="1" x14ac:dyDescent="0.25">
      <c r="A16" s="38"/>
      <c r="B16" s="35"/>
      <c r="C16" s="15">
        <v>936</v>
      </c>
      <c r="D16" s="15" t="s">
        <v>7</v>
      </c>
      <c r="E16" s="15" t="s">
        <v>7</v>
      </c>
      <c r="F16" s="15" t="s">
        <v>20</v>
      </c>
      <c r="G16" s="15" t="s">
        <v>9</v>
      </c>
      <c r="H16" s="11"/>
      <c r="I16" s="11"/>
      <c r="J16" s="20">
        <v>240</v>
      </c>
      <c r="K16" s="20">
        <f>K17</f>
        <v>240</v>
      </c>
      <c r="L16" s="27">
        <f t="shared" si="0"/>
        <v>480</v>
      </c>
      <c r="M16" s="20">
        <v>480</v>
      </c>
      <c r="N16" s="20">
        <v>350</v>
      </c>
    </row>
    <row r="17" spans="1:15" s="1" customFormat="1" x14ac:dyDescent="0.25">
      <c r="A17" s="39"/>
      <c r="B17" s="36"/>
      <c r="C17" s="16" t="s">
        <v>12</v>
      </c>
      <c r="D17" s="16" t="s">
        <v>13</v>
      </c>
      <c r="E17" s="16" t="s">
        <v>14</v>
      </c>
      <c r="F17" s="16" t="s">
        <v>28</v>
      </c>
      <c r="G17" s="16" t="s">
        <v>19</v>
      </c>
      <c r="H17" s="17">
        <v>19289</v>
      </c>
      <c r="I17" s="18">
        <v>201.84200000000001</v>
      </c>
      <c r="J17" s="19">
        <v>240</v>
      </c>
      <c r="K17" s="19">
        <v>240</v>
      </c>
      <c r="L17" s="19">
        <f>J17+K17</f>
        <v>480</v>
      </c>
      <c r="M17" s="19">
        <v>480</v>
      </c>
      <c r="N17" s="19">
        <v>350</v>
      </c>
      <c r="O17" s="3"/>
    </row>
    <row r="18" spans="1:15" s="1" customFormat="1" x14ac:dyDescent="0.25">
      <c r="A18" s="37">
        <v>2</v>
      </c>
      <c r="B18" s="34" t="s">
        <v>24</v>
      </c>
      <c r="C18" s="15" t="s">
        <v>9</v>
      </c>
      <c r="D18" s="15" t="s">
        <v>7</v>
      </c>
      <c r="E18" s="15" t="s">
        <v>7</v>
      </c>
      <c r="F18" s="15" t="s">
        <v>20</v>
      </c>
      <c r="G18" s="15" t="s">
        <v>9</v>
      </c>
      <c r="H18" s="11"/>
      <c r="I18" s="11"/>
      <c r="J18" s="20">
        <v>700</v>
      </c>
      <c r="K18" s="20">
        <v>0</v>
      </c>
      <c r="L18" s="20">
        <f>L19</f>
        <v>700</v>
      </c>
      <c r="M18" s="20">
        <v>0</v>
      </c>
      <c r="N18" s="20">
        <v>0</v>
      </c>
      <c r="O18" s="3"/>
    </row>
    <row r="19" spans="1:15" s="1" customFormat="1" x14ac:dyDescent="0.25">
      <c r="A19" s="38"/>
      <c r="B19" s="35"/>
      <c r="C19" s="15">
        <v>907</v>
      </c>
      <c r="D19" s="15" t="s">
        <v>7</v>
      </c>
      <c r="E19" s="15" t="s">
        <v>7</v>
      </c>
      <c r="F19" s="15" t="s">
        <v>20</v>
      </c>
      <c r="G19" s="15" t="s">
        <v>9</v>
      </c>
      <c r="H19" s="11"/>
      <c r="I19" s="11"/>
      <c r="J19" s="20">
        <v>700</v>
      </c>
      <c r="K19" s="20">
        <v>0</v>
      </c>
      <c r="L19" s="20">
        <f>L20</f>
        <v>700</v>
      </c>
      <c r="M19" s="20">
        <v>0</v>
      </c>
      <c r="N19" s="20">
        <v>0</v>
      </c>
      <c r="O19" s="3"/>
    </row>
    <row r="20" spans="1:15" s="1" customFormat="1" x14ac:dyDescent="0.25">
      <c r="A20" s="39"/>
      <c r="B20" s="36"/>
      <c r="C20" s="16" t="s">
        <v>25</v>
      </c>
      <c r="D20" s="16" t="s">
        <v>26</v>
      </c>
      <c r="E20" s="16" t="s">
        <v>14</v>
      </c>
      <c r="F20" s="16" t="s">
        <v>34</v>
      </c>
      <c r="G20" s="16" t="s">
        <v>27</v>
      </c>
      <c r="H20" s="17">
        <v>0</v>
      </c>
      <c r="I20" s="18"/>
      <c r="J20" s="19">
        <v>700</v>
      </c>
      <c r="K20" s="19">
        <v>0</v>
      </c>
      <c r="L20" s="19">
        <f>J20+K20</f>
        <v>700</v>
      </c>
      <c r="M20" s="19">
        <v>0</v>
      </c>
      <c r="N20" s="19">
        <v>0</v>
      </c>
      <c r="O20" s="3"/>
    </row>
    <row r="21" spans="1:15" s="1" customFormat="1" x14ac:dyDescent="0.25">
      <c r="A21" s="43">
        <v>3</v>
      </c>
      <c r="B21" s="40" t="s">
        <v>37</v>
      </c>
      <c r="C21" s="15" t="s">
        <v>9</v>
      </c>
      <c r="D21" s="15" t="s">
        <v>7</v>
      </c>
      <c r="E21" s="15" t="s">
        <v>7</v>
      </c>
      <c r="F21" s="15" t="s">
        <v>20</v>
      </c>
      <c r="G21" s="15" t="s">
        <v>9</v>
      </c>
      <c r="H21" s="17"/>
      <c r="I21" s="18"/>
      <c r="J21" s="27">
        <f>J22</f>
        <v>0</v>
      </c>
      <c r="K21" s="27">
        <f t="shared" ref="K21:L22" si="1">K22</f>
        <v>1064</v>
      </c>
      <c r="L21" s="27">
        <f t="shared" si="1"/>
        <v>1064</v>
      </c>
      <c r="M21" s="27">
        <v>0</v>
      </c>
      <c r="N21" s="27">
        <v>0</v>
      </c>
      <c r="O21" s="3"/>
    </row>
    <row r="22" spans="1:15" s="1" customFormat="1" x14ac:dyDescent="0.25">
      <c r="A22" s="44"/>
      <c r="B22" s="41"/>
      <c r="C22" s="15">
        <v>936</v>
      </c>
      <c r="D22" s="15" t="s">
        <v>7</v>
      </c>
      <c r="E22" s="15" t="s">
        <v>7</v>
      </c>
      <c r="F22" s="15" t="s">
        <v>20</v>
      </c>
      <c r="G22" s="15" t="s">
        <v>9</v>
      </c>
      <c r="H22" s="17"/>
      <c r="I22" s="18"/>
      <c r="J22" s="27">
        <f>J23</f>
        <v>0</v>
      </c>
      <c r="K22" s="27">
        <f t="shared" si="1"/>
        <v>1064</v>
      </c>
      <c r="L22" s="27">
        <f t="shared" si="1"/>
        <v>1064</v>
      </c>
      <c r="M22" s="27">
        <v>0</v>
      </c>
      <c r="N22" s="27">
        <v>0</v>
      </c>
      <c r="O22" s="3"/>
    </row>
    <row r="23" spans="1:15" s="1" customFormat="1" x14ac:dyDescent="0.25">
      <c r="A23" s="45"/>
      <c r="B23" s="42"/>
      <c r="C23" s="16" t="s">
        <v>12</v>
      </c>
      <c r="D23" s="16" t="s">
        <v>13</v>
      </c>
      <c r="E23" s="16" t="s">
        <v>14</v>
      </c>
      <c r="F23" s="16" t="s">
        <v>36</v>
      </c>
      <c r="G23" s="16" t="s">
        <v>19</v>
      </c>
      <c r="H23" s="17"/>
      <c r="I23" s="18"/>
      <c r="J23" s="19">
        <v>0</v>
      </c>
      <c r="K23" s="19">
        <v>1064</v>
      </c>
      <c r="L23" s="19">
        <f>J23+K23</f>
        <v>1064</v>
      </c>
      <c r="M23" s="19">
        <v>0</v>
      </c>
      <c r="N23" s="19">
        <v>0</v>
      </c>
      <c r="O23" s="3"/>
    </row>
    <row r="24" spans="1:15" s="1" customFormat="1" x14ac:dyDescent="0.25">
      <c r="A24" s="43">
        <v>4</v>
      </c>
      <c r="B24" s="40" t="s">
        <v>41</v>
      </c>
      <c r="C24" s="15" t="s">
        <v>9</v>
      </c>
      <c r="D24" s="15" t="s">
        <v>7</v>
      </c>
      <c r="E24" s="15" t="s">
        <v>7</v>
      </c>
      <c r="F24" s="15" t="s">
        <v>20</v>
      </c>
      <c r="G24" s="15" t="s">
        <v>9</v>
      </c>
      <c r="H24" s="17"/>
      <c r="I24" s="18"/>
      <c r="J24" s="27">
        <f>J25</f>
        <v>0</v>
      </c>
      <c r="K24" s="27">
        <f>K25</f>
        <v>1500</v>
      </c>
      <c r="L24" s="27">
        <f t="shared" ref="L24:L25" si="2">J24+K24</f>
        <v>1500</v>
      </c>
      <c r="M24" s="27">
        <v>0</v>
      </c>
      <c r="N24" s="27">
        <v>0</v>
      </c>
      <c r="O24" s="3"/>
    </row>
    <row r="25" spans="1:15" s="1" customFormat="1" x14ac:dyDescent="0.25">
      <c r="A25" s="44"/>
      <c r="B25" s="35"/>
      <c r="C25" s="15">
        <v>936</v>
      </c>
      <c r="D25" s="15" t="s">
        <v>7</v>
      </c>
      <c r="E25" s="15" t="s">
        <v>7</v>
      </c>
      <c r="F25" s="15" t="s">
        <v>20</v>
      </c>
      <c r="G25" s="15" t="s">
        <v>9</v>
      </c>
      <c r="H25" s="17"/>
      <c r="I25" s="18"/>
      <c r="J25" s="27">
        <f>J26</f>
        <v>0</v>
      </c>
      <c r="K25" s="27">
        <f>K26</f>
        <v>1500</v>
      </c>
      <c r="L25" s="27">
        <f t="shared" si="2"/>
        <v>1500</v>
      </c>
      <c r="M25" s="27">
        <v>0</v>
      </c>
      <c r="N25" s="27">
        <v>0</v>
      </c>
      <c r="O25" s="3"/>
    </row>
    <row r="26" spans="1:15" s="1" customFormat="1" x14ac:dyDescent="0.25">
      <c r="A26" s="45"/>
      <c r="B26" s="36"/>
      <c r="C26" s="16" t="s">
        <v>12</v>
      </c>
      <c r="D26" s="16" t="s">
        <v>38</v>
      </c>
      <c r="E26" s="16" t="s">
        <v>39</v>
      </c>
      <c r="F26" s="16" t="s">
        <v>40</v>
      </c>
      <c r="G26" s="16" t="s">
        <v>19</v>
      </c>
      <c r="H26" s="17"/>
      <c r="I26" s="18"/>
      <c r="J26" s="19">
        <v>0</v>
      </c>
      <c r="K26" s="19">
        <v>1500</v>
      </c>
      <c r="L26" s="19">
        <f>J26+K26</f>
        <v>1500</v>
      </c>
      <c r="M26" s="19">
        <v>0</v>
      </c>
      <c r="N26" s="19">
        <v>0</v>
      </c>
      <c r="O26" s="3"/>
    </row>
    <row r="27" spans="1:15" s="5" customFormat="1" x14ac:dyDescent="0.25">
      <c r="A27" s="8"/>
      <c r="B27" s="9" t="s">
        <v>21</v>
      </c>
      <c r="C27" s="10" t="s">
        <v>9</v>
      </c>
      <c r="D27" s="10" t="s">
        <v>7</v>
      </c>
      <c r="E27" s="10" t="s">
        <v>7</v>
      </c>
      <c r="F27" s="10" t="s">
        <v>8</v>
      </c>
      <c r="G27" s="10" t="s">
        <v>9</v>
      </c>
      <c r="H27" s="12" t="e">
        <f>#REF!+#REF!+H17+H20+#REF!+#REF!</f>
        <v>#REF!</v>
      </c>
      <c r="I27" s="13" t="e">
        <f>#REF!+#REF!+I17+I20+#REF!+#REF!+#REF!+#REF!</f>
        <v>#REF!</v>
      </c>
      <c r="J27" s="14">
        <f>J17+J20</f>
        <v>940</v>
      </c>
      <c r="K27" s="14">
        <f>K24+K21+K18+K15</f>
        <v>2804</v>
      </c>
      <c r="L27" s="14">
        <f>J27+K27</f>
        <v>3744</v>
      </c>
      <c r="M27" s="14">
        <f>M17+M20</f>
        <v>480</v>
      </c>
      <c r="N27" s="14">
        <f>N17+N20</f>
        <v>350</v>
      </c>
      <c r="O27" s="4"/>
    </row>
    <row r="30" spans="1:15" ht="15" x14ac:dyDescent="0.25">
      <c r="A30" s="31" t="s">
        <v>15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</sheetData>
  <sheetProtection formatCells="0" formatColumns="0" formatRows="0" insertColumns="0" insertRows="0" insertHyperlinks="0" deleteColumns="0" deleteRows="0" sort="0" autoFilter="0" pivotTables="0"/>
  <mergeCells count="19">
    <mergeCell ref="G7:N7"/>
    <mergeCell ref="G8:N8"/>
    <mergeCell ref="A10:N10"/>
    <mergeCell ref="G1:N1"/>
    <mergeCell ref="G2:N2"/>
    <mergeCell ref="G3:N3"/>
    <mergeCell ref="A11:N11"/>
    <mergeCell ref="A30:N30"/>
    <mergeCell ref="M13:N13"/>
    <mergeCell ref="B12:N12"/>
    <mergeCell ref="B15:B17"/>
    <mergeCell ref="A15:A17"/>
    <mergeCell ref="B18:B20"/>
    <mergeCell ref="A18:A20"/>
    <mergeCell ref="B21:B23"/>
    <mergeCell ref="A21:A23"/>
    <mergeCell ref="B24:B26"/>
    <mergeCell ref="A24:A26"/>
    <mergeCell ref="G6:N6"/>
  </mergeCells>
  <pageMargins left="0.51181102362204722" right="0.51181102362204722" top="0.78740157480314965" bottom="0.51181102362204722" header="0.31496062992125984" footer="0.31496062992125984"/>
  <pageSetup paperSize="9" scale="54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Администратор</cp:lastModifiedBy>
  <cp:lastPrinted>2023-11-24T10:50:41Z</cp:lastPrinted>
  <dcterms:created xsi:type="dcterms:W3CDTF">2021-10-06T14:36:51Z</dcterms:created>
  <dcterms:modified xsi:type="dcterms:W3CDTF">2024-02-25T11:16:50Z</dcterms:modified>
</cp:coreProperties>
</file>