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НАЧФИН ЛОБАНОВА ТА\БЮДЖЕТ\ПРОЕКТ БЮДЖЕТА\2025-2027\ПРОЕКТ БЮДЖЕТА\Проект решения с приложениями\"/>
    </mc:Choice>
  </mc:AlternateContent>
  <bookViews>
    <workbookView xWindow="-120" yWindow="-120" windowWidth="19440" windowHeight="15000"/>
  </bookViews>
  <sheets>
    <sheet name="Лист1" sheetId="1" r:id="rId1"/>
  </sheets>
  <definedNames>
    <definedName name="_xlnm.Print_Titles" localSheetId="0">Лист1!$12:$12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3" i="1" l="1"/>
  <c r="I23" i="1"/>
  <c r="H23" i="1"/>
  <c r="J36" i="1"/>
  <c r="I36" i="1"/>
  <c r="H36" i="1"/>
  <c r="J15" i="1"/>
  <c r="I15" i="1"/>
  <c r="H15" i="1"/>
  <c r="J14" i="1" l="1"/>
  <c r="J50" i="1" s="1"/>
  <c r="H14" i="1"/>
  <c r="H50" i="1" s="1"/>
  <c r="I14" i="1"/>
  <c r="I50" i="1" s="1"/>
</calcChain>
</file>

<file path=xl/sharedStrings.xml><?xml version="1.0" encoding="utf-8"?>
<sst xmlns="http://schemas.openxmlformats.org/spreadsheetml/2006/main" count="212" uniqueCount="75">
  <si>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</si>
  <si>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</si>
  <si>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</si>
  <si>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</si>
  <si>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</si>
  <si>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</si>
  <si>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</si>
  <si>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</si>
  <si>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</si>
  <si>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</si>
  <si>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</si>
  <si>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</si>
  <si>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</si>
  <si>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</si>
  <si>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</si>
  <si>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</si>
  <si>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</si>
  <si>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</si>
  <si>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</si>
  <si>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200</t>
  </si>
  <si>
    <t>600</t>
  </si>
  <si>
    <t>936</t>
  </si>
  <si>
    <t>05</t>
  </si>
  <si>
    <t>0000000000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</si>
  <si>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</si>
  <si>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</si>
  <si>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</si>
  <si>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</si>
  <si>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</si>
  <si>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</si>
  <si>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</si>
  <si>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</si>
  <si>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</si>
  <si>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</si>
  <si>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</si>
  <si>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</si>
  <si>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</si>
  <si>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</si>
  <si>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</si>
  <si>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</si>
  <si>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</si>
  <si>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</si>
  <si>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</si>
  <si>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</si>
  <si>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</si>
  <si>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</si>
  <si>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</si>
  <si>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12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</si>
  <si>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</si>
  <si>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</si>
  <si>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</si>
  <si>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______________</t>
  </si>
  <si>
    <t>2025 год</t>
  </si>
  <si>
    <t>947</t>
  </si>
  <si>
    <t>2026 год</t>
  </si>
  <si>
    <t>Субсидия на реализацию мероприятий, направленных на подготовку систем коммунальной инфраструктуры к работе в осенне-зимний период</t>
  </si>
  <si>
    <t>11</t>
  </si>
  <si>
    <t>130000219А</t>
  </si>
  <si>
    <t>130Q015060</t>
  </si>
  <si>
    <t>210000103A</t>
  </si>
  <si>
    <t xml:space="preserve">                решением Тужинской районной Думы</t>
  </si>
  <si>
    <t xml:space="preserve">                от                  №</t>
  </si>
  <si>
    <t xml:space="preserve">               УТВЕРЖДЕНЫ</t>
  </si>
  <si>
    <t xml:space="preserve">               Приложение № 6</t>
  </si>
  <si>
    <t>03Q00L5190</t>
  </si>
  <si>
    <t>2027 год</t>
  </si>
  <si>
    <t>10Q009Д151</t>
  </si>
  <si>
    <t>Субсидия на капитальный ремонт, ремонт и содержание автомобильных дорог общего пользования местного значения, отобранных по результатам опроса-голосования на 2025 год</t>
  </si>
  <si>
    <t>10Q009Д153</t>
  </si>
  <si>
    <t>09Q00L5110</t>
  </si>
  <si>
    <t>01Q0015060</t>
  </si>
  <si>
    <t>01Q0015560</t>
  </si>
  <si>
    <t>15U0015490</t>
  </si>
  <si>
    <t>00U0Ж15540</t>
  </si>
  <si>
    <t>Субсидия на создание мест (площадок) накопления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</si>
</sst>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6" fillId="0" borderId="1" xfId="0" applyFont="1" applyFill="1" applyBorder="1" applyAlignment="1">
      <alignment vertical="top" wrapText="1"/>
    </xf>
    <xf numFmtId="0" fontId="12" fillId="0" borderId="1" xfId="0" applyFont="1" applyFill="1" applyBorder="1"/>
    <xf numFmtId="0" fontId="11" fillId="0" borderId="1" xfId="0" applyFont="1" applyFill="1" applyBorder="1"/>
    <xf numFmtId="0" fontId="6" fillId="0" borderId="3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6" fillId="0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right" vertical="top"/>
    </xf>
    <xf numFmtId="49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right" vertical="top"/>
    </xf>
    <xf numFmtId="4" fontId="11" fillId="2" borderId="1" xfId="0" applyNumberFormat="1" applyFont="1" applyFill="1" applyBorder="1" applyAlignment="1">
      <alignment horizontal="right"/>
    </xf>
    <xf numFmtId="0" fontId="1" fillId="0" borderId="1" xfId="0" quotePrefix="1" applyFont="1" applyFill="1" applyBorder="1" applyAlignment="1">
      <alignment horizontal="center" vertical="center" wrapText="1"/>
    </xf>
    <xf numFmtId="11" fontId="3" fillId="0" borderId="0" xfId="1" applyNumberFormat="1" applyFont="1" applyFill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6" fillId="0" borderId="3" xfId="0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/>
    <xf numFmtId="4" fontId="11" fillId="2" borderId="3" xfId="0" applyNumberFormat="1" applyFont="1" applyFill="1" applyBorder="1" applyAlignment="1">
      <alignment horizontal="right" vertical="top"/>
    </xf>
    <xf numFmtId="0" fontId="0" fillId="2" borderId="5" xfId="0" applyFill="1" applyBorder="1" applyAlignment="1">
      <alignment horizontal="right" vertical="top"/>
    </xf>
    <xf numFmtId="49" fontId="11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topLeftCell="A40" zoomScaleNormal="100" zoomScaleSheetLayoutView="80" workbookViewId="0">
      <selection activeCell="F49" sqref="F49"/>
    </sheetView>
  </sheetViews>
  <sheetFormatPr defaultRowHeight="15.75" x14ac:dyDescent="0.25"/>
  <cols>
    <col min="1" max="1" width="4.140625" style="10" customWidth="1"/>
    <col min="2" max="2" width="72.85546875" style="11" customWidth="1"/>
    <col min="3" max="3" width="6.7109375" style="11" customWidth="1"/>
    <col min="4" max="4" width="5.28515625" style="11" customWidth="1"/>
    <col min="5" max="5" width="5.7109375" style="11" customWidth="1"/>
    <col min="6" max="6" width="15.140625" style="11" customWidth="1"/>
    <col min="7" max="7" width="7.85546875" style="11" customWidth="1"/>
    <col min="8" max="8" width="12" style="11" customWidth="1"/>
    <col min="9" max="10" width="11.140625" style="11" customWidth="1"/>
    <col min="11" max="11" width="9.140625" style="4"/>
  </cols>
  <sheetData>
    <row r="1" spans="1:11" s="1" customFormat="1" ht="18.75" x14ac:dyDescent="0.3">
      <c r="A1" s="8"/>
      <c r="B1" s="9"/>
      <c r="C1" s="8"/>
      <c r="D1" s="8"/>
      <c r="E1" s="8"/>
      <c r="F1" s="27" t="s">
        <v>63</v>
      </c>
      <c r="G1" s="28"/>
      <c r="H1" s="28"/>
      <c r="I1" s="28"/>
      <c r="J1" s="28"/>
      <c r="K1" s="3"/>
    </row>
    <row r="2" spans="1:11" s="1" customFormat="1" ht="18.75" x14ac:dyDescent="0.3">
      <c r="A2" s="8"/>
      <c r="B2" s="18"/>
      <c r="C2" s="8"/>
      <c r="D2" s="8"/>
      <c r="E2" s="8"/>
      <c r="F2" s="18"/>
      <c r="G2" s="19"/>
      <c r="H2" s="19"/>
      <c r="I2" s="19"/>
      <c r="J2" s="19"/>
      <c r="K2" s="3"/>
    </row>
    <row r="3" spans="1:11" s="1" customFormat="1" ht="18.75" x14ac:dyDescent="0.3">
      <c r="A3" s="8"/>
      <c r="B3" s="18"/>
      <c r="C3" s="8"/>
      <c r="D3" s="8"/>
      <c r="E3" s="8"/>
      <c r="F3" s="27" t="s">
        <v>62</v>
      </c>
      <c r="G3" s="45"/>
      <c r="H3" s="45"/>
      <c r="I3" s="45"/>
      <c r="J3" s="45"/>
      <c r="K3" s="3"/>
    </row>
    <row r="4" spans="1:11" s="1" customFormat="1" ht="18.75" x14ac:dyDescent="0.3">
      <c r="A4" s="8"/>
      <c r="B4" s="18"/>
      <c r="C4" s="8"/>
      <c r="D4" s="8"/>
      <c r="E4" s="8"/>
      <c r="F4" s="18"/>
      <c r="G4" s="19"/>
      <c r="H4" s="19"/>
      <c r="I4" s="19"/>
      <c r="J4" s="19"/>
      <c r="K4" s="3"/>
    </row>
    <row r="5" spans="1:11" s="1" customFormat="1" ht="18.75" x14ac:dyDescent="0.3">
      <c r="A5" s="8"/>
      <c r="B5" s="9"/>
      <c r="C5" s="8"/>
      <c r="D5" s="8"/>
      <c r="E5" s="8"/>
      <c r="F5" s="27" t="s">
        <v>60</v>
      </c>
      <c r="G5" s="28"/>
      <c r="H5" s="28"/>
      <c r="I5" s="28"/>
      <c r="J5" s="28"/>
      <c r="K5" s="3"/>
    </row>
    <row r="6" spans="1:11" s="1" customFormat="1" ht="18.75" x14ac:dyDescent="0.3">
      <c r="A6" s="8"/>
      <c r="B6" s="9"/>
      <c r="C6" s="8"/>
      <c r="D6" s="8"/>
      <c r="E6" s="8"/>
      <c r="F6" s="27" t="s">
        <v>61</v>
      </c>
      <c r="G6" s="28"/>
      <c r="H6" s="28"/>
      <c r="I6" s="28"/>
      <c r="J6" s="28"/>
      <c r="K6" s="3"/>
    </row>
    <row r="7" spans="1:11" s="1" customFormat="1" ht="18.75" x14ac:dyDescent="0.3">
      <c r="A7" s="8"/>
      <c r="B7" s="9"/>
      <c r="C7" s="8"/>
      <c r="D7" s="8"/>
      <c r="E7" s="9"/>
      <c r="F7" s="27"/>
      <c r="G7" s="28"/>
      <c r="H7" s="28"/>
      <c r="I7" s="28"/>
      <c r="J7" s="28"/>
      <c r="K7" s="3"/>
    </row>
    <row r="9" spans="1:11" ht="18.75" x14ac:dyDescent="0.3">
      <c r="B9" s="38" t="s">
        <v>4</v>
      </c>
      <c r="C9" s="38"/>
      <c r="D9" s="38"/>
      <c r="E9" s="38"/>
      <c r="F9" s="38"/>
      <c r="G9" s="38"/>
      <c r="H9" s="38"/>
      <c r="I9" s="38"/>
      <c r="J9" s="38"/>
    </row>
    <row r="10" spans="1:11" ht="53.25" customHeight="1" x14ac:dyDescent="0.3">
      <c r="B10" s="39" t="s">
        <v>48</v>
      </c>
      <c r="C10" s="39"/>
      <c r="D10" s="39"/>
      <c r="E10" s="39"/>
      <c r="F10" s="39"/>
      <c r="G10" s="39"/>
      <c r="H10" s="39"/>
      <c r="I10" s="39"/>
      <c r="J10" s="39"/>
    </row>
    <row r="11" spans="1:11" x14ac:dyDescent="0.25">
      <c r="I11" s="36" t="s">
        <v>5</v>
      </c>
      <c r="J11" s="37"/>
    </row>
    <row r="12" spans="1:11" ht="177" customHeight="1" x14ac:dyDescent="0.25">
      <c r="A12" s="26"/>
      <c r="B12" s="26" t="s">
        <v>14</v>
      </c>
      <c r="C12" s="26" t="s">
        <v>15</v>
      </c>
      <c r="D12" s="26" t="s">
        <v>0</v>
      </c>
      <c r="E12" s="26" t="s">
        <v>1</v>
      </c>
      <c r="F12" s="26" t="s">
        <v>2</v>
      </c>
      <c r="G12" s="26" t="s">
        <v>3</v>
      </c>
      <c r="H12" s="26" t="s">
        <v>52</v>
      </c>
      <c r="I12" s="26" t="s">
        <v>54</v>
      </c>
      <c r="J12" s="26" t="s">
        <v>65</v>
      </c>
    </row>
    <row r="13" spans="1:11" s="2" customFormat="1" x14ac:dyDescent="0.25">
      <c r="A13" s="16">
        <v>1</v>
      </c>
      <c r="B13" s="15" t="s">
        <v>6</v>
      </c>
      <c r="C13" s="21" t="s">
        <v>16</v>
      </c>
      <c r="D13" s="21" t="s">
        <v>17</v>
      </c>
      <c r="E13" s="21" t="s">
        <v>18</v>
      </c>
      <c r="F13" s="21" t="s">
        <v>64</v>
      </c>
      <c r="G13" s="21" t="s">
        <v>19</v>
      </c>
      <c r="H13" s="22">
        <v>29.1</v>
      </c>
      <c r="I13" s="22">
        <v>30.5</v>
      </c>
      <c r="J13" s="22">
        <v>0</v>
      </c>
      <c r="K13" s="5"/>
    </row>
    <row r="14" spans="1:11" s="2" customFormat="1" ht="31.5" customHeight="1" x14ac:dyDescent="0.25">
      <c r="A14" s="33">
        <v>2</v>
      </c>
      <c r="B14" s="30" t="s">
        <v>49</v>
      </c>
      <c r="C14" s="21" t="s">
        <v>9</v>
      </c>
      <c r="D14" s="21" t="s">
        <v>7</v>
      </c>
      <c r="E14" s="21" t="s">
        <v>7</v>
      </c>
      <c r="F14" s="21" t="s">
        <v>23</v>
      </c>
      <c r="G14" s="21" t="s">
        <v>9</v>
      </c>
      <c r="H14" s="22">
        <f>H15+H23+H33+H34+H36</f>
        <v>32261.800000000003</v>
      </c>
      <c r="I14" s="22">
        <f>I15+I23+I33+I34+I36</f>
        <v>35770.800000000003</v>
      </c>
      <c r="J14" s="22">
        <f>J15+J23+J33+J34+J35+J36</f>
        <v>33675.9</v>
      </c>
      <c r="K14" s="5"/>
    </row>
    <row r="15" spans="1:11" s="2" customFormat="1" x14ac:dyDescent="0.25">
      <c r="A15" s="34"/>
      <c r="B15" s="31"/>
      <c r="C15" s="21" t="s">
        <v>24</v>
      </c>
      <c r="D15" s="21" t="s">
        <v>7</v>
      </c>
      <c r="E15" s="21" t="s">
        <v>7</v>
      </c>
      <c r="F15" s="21" t="s">
        <v>23</v>
      </c>
      <c r="G15" s="21" t="s">
        <v>9</v>
      </c>
      <c r="H15" s="22">
        <f>SUM(H16:H22)</f>
        <v>225.4</v>
      </c>
      <c r="I15" s="22">
        <f t="shared" ref="I15:J15" si="0">SUM(I16:I22)</f>
        <v>225.4</v>
      </c>
      <c r="J15" s="22">
        <f t="shared" si="0"/>
        <v>225.4</v>
      </c>
      <c r="K15" s="5"/>
    </row>
    <row r="16" spans="1:11" s="2" customFormat="1" x14ac:dyDescent="0.25">
      <c r="A16" s="34"/>
      <c r="B16" s="31"/>
      <c r="C16" s="23" t="s">
        <v>24</v>
      </c>
      <c r="D16" s="23" t="s">
        <v>18</v>
      </c>
      <c r="E16" s="23" t="s">
        <v>25</v>
      </c>
      <c r="F16" s="23" t="s">
        <v>29</v>
      </c>
      <c r="G16" s="23" t="s">
        <v>30</v>
      </c>
      <c r="H16" s="24"/>
      <c r="I16" s="24"/>
      <c r="J16" s="24"/>
      <c r="K16" s="5"/>
    </row>
    <row r="17" spans="1:11" s="2" customFormat="1" x14ac:dyDescent="0.25">
      <c r="A17" s="34"/>
      <c r="B17" s="31"/>
      <c r="C17" s="23" t="s">
        <v>24</v>
      </c>
      <c r="D17" s="23" t="s">
        <v>18</v>
      </c>
      <c r="E17" s="23" t="s">
        <v>25</v>
      </c>
      <c r="F17" s="23" t="s">
        <v>59</v>
      </c>
      <c r="G17" s="23" t="s">
        <v>30</v>
      </c>
      <c r="H17" s="24"/>
      <c r="I17" s="24"/>
      <c r="J17" s="24"/>
      <c r="K17" s="5"/>
    </row>
    <row r="18" spans="1:11" s="2" customFormat="1" x14ac:dyDescent="0.25">
      <c r="A18" s="34"/>
      <c r="B18" s="31"/>
      <c r="C18" s="23" t="s">
        <v>24</v>
      </c>
      <c r="D18" s="23" t="s">
        <v>26</v>
      </c>
      <c r="E18" s="23" t="s">
        <v>18</v>
      </c>
      <c r="F18" s="23" t="s">
        <v>31</v>
      </c>
      <c r="G18" s="23" t="s">
        <v>30</v>
      </c>
      <c r="H18" s="24"/>
      <c r="I18" s="24"/>
      <c r="J18" s="24"/>
      <c r="K18" s="5"/>
    </row>
    <row r="19" spans="1:11" s="2" customFormat="1" x14ac:dyDescent="0.25">
      <c r="A19" s="34"/>
      <c r="B19" s="31"/>
      <c r="C19" s="23" t="s">
        <v>24</v>
      </c>
      <c r="D19" s="23" t="s">
        <v>26</v>
      </c>
      <c r="E19" s="23" t="s">
        <v>18</v>
      </c>
      <c r="F19" s="23" t="s">
        <v>31</v>
      </c>
      <c r="G19" s="23" t="s">
        <v>32</v>
      </c>
      <c r="H19" s="24">
        <v>201.1</v>
      </c>
      <c r="I19" s="24">
        <v>201.1</v>
      </c>
      <c r="J19" s="24">
        <v>201.1</v>
      </c>
      <c r="K19" s="5"/>
    </row>
    <row r="20" spans="1:11" s="2" customFormat="1" x14ac:dyDescent="0.25">
      <c r="A20" s="34"/>
      <c r="B20" s="31"/>
      <c r="C20" s="23" t="s">
        <v>24</v>
      </c>
      <c r="D20" s="23" t="s">
        <v>26</v>
      </c>
      <c r="E20" s="23" t="s">
        <v>27</v>
      </c>
      <c r="F20" s="23" t="s">
        <v>33</v>
      </c>
      <c r="G20" s="23" t="s">
        <v>30</v>
      </c>
      <c r="H20" s="24"/>
      <c r="I20" s="24"/>
      <c r="J20" s="24"/>
      <c r="K20" s="5"/>
    </row>
    <row r="21" spans="1:11" s="2" customFormat="1" x14ac:dyDescent="0.25">
      <c r="A21" s="34"/>
      <c r="B21" s="31"/>
      <c r="C21" s="23" t="s">
        <v>24</v>
      </c>
      <c r="D21" s="23" t="s">
        <v>26</v>
      </c>
      <c r="E21" s="23" t="s">
        <v>27</v>
      </c>
      <c r="F21" s="23" t="s">
        <v>33</v>
      </c>
      <c r="G21" s="23" t="s">
        <v>32</v>
      </c>
      <c r="H21" s="24">
        <v>24.3</v>
      </c>
      <c r="I21" s="24">
        <v>24.3</v>
      </c>
      <c r="J21" s="24">
        <v>24.3</v>
      </c>
      <c r="K21" s="5"/>
    </row>
    <row r="22" spans="1:11" s="2" customFormat="1" x14ac:dyDescent="0.25">
      <c r="A22" s="34"/>
      <c r="B22" s="31"/>
      <c r="C22" s="23" t="s">
        <v>24</v>
      </c>
      <c r="D22" s="23" t="s">
        <v>26</v>
      </c>
      <c r="E22" s="23" t="s">
        <v>28</v>
      </c>
      <c r="F22" s="23" t="s">
        <v>34</v>
      </c>
      <c r="G22" s="23" t="s">
        <v>30</v>
      </c>
      <c r="H22" s="24"/>
      <c r="I22" s="24"/>
      <c r="J22" s="24"/>
      <c r="K22" s="5"/>
    </row>
    <row r="23" spans="1:11" s="2" customFormat="1" x14ac:dyDescent="0.25">
      <c r="A23" s="34"/>
      <c r="B23" s="31"/>
      <c r="C23" s="21" t="s">
        <v>16</v>
      </c>
      <c r="D23" s="21" t="s">
        <v>7</v>
      </c>
      <c r="E23" s="21" t="s">
        <v>7</v>
      </c>
      <c r="F23" s="21" t="s">
        <v>23</v>
      </c>
      <c r="G23" s="21" t="s">
        <v>9</v>
      </c>
      <c r="H23" s="22">
        <f>SUM(H24:H32)</f>
        <v>32036.400000000001</v>
      </c>
      <c r="I23" s="22">
        <f>SUM(I24:I32)</f>
        <v>35545.4</v>
      </c>
      <c r="J23" s="22">
        <f>SUM(J24:J32)</f>
        <v>33450.5</v>
      </c>
      <c r="K23" s="5"/>
    </row>
    <row r="24" spans="1:11" s="2" customFormat="1" x14ac:dyDescent="0.25">
      <c r="A24" s="34"/>
      <c r="B24" s="31"/>
      <c r="C24" s="23" t="s">
        <v>16</v>
      </c>
      <c r="D24" s="23" t="s">
        <v>18</v>
      </c>
      <c r="E24" s="23" t="s">
        <v>25</v>
      </c>
      <c r="F24" s="23" t="s">
        <v>29</v>
      </c>
      <c r="G24" s="23" t="s">
        <v>30</v>
      </c>
      <c r="H24" s="24"/>
      <c r="I24" s="24"/>
      <c r="J24" s="24"/>
      <c r="K24" s="5"/>
    </row>
    <row r="25" spans="1:11" s="2" customFormat="1" x14ac:dyDescent="0.25">
      <c r="A25" s="34"/>
      <c r="B25" s="31"/>
      <c r="C25" s="23" t="s">
        <v>16</v>
      </c>
      <c r="D25" s="23" t="s">
        <v>18</v>
      </c>
      <c r="E25" s="23" t="s">
        <v>25</v>
      </c>
      <c r="F25" s="23" t="s">
        <v>59</v>
      </c>
      <c r="G25" s="23" t="s">
        <v>30</v>
      </c>
      <c r="H25" s="24"/>
      <c r="I25" s="24"/>
      <c r="J25" s="24"/>
      <c r="K25" s="5"/>
    </row>
    <row r="26" spans="1:11" s="2" customFormat="1" x14ac:dyDescent="0.25">
      <c r="A26" s="34"/>
      <c r="B26" s="31"/>
      <c r="C26" s="23" t="s">
        <v>16</v>
      </c>
      <c r="D26" s="23" t="s">
        <v>26</v>
      </c>
      <c r="E26" s="23" t="s">
        <v>27</v>
      </c>
      <c r="F26" s="23" t="s">
        <v>35</v>
      </c>
      <c r="G26" s="23" t="s">
        <v>20</v>
      </c>
      <c r="H26" s="24">
        <v>3075.13</v>
      </c>
      <c r="I26" s="24">
        <v>3075.13</v>
      </c>
      <c r="J26" s="24">
        <v>3075.13</v>
      </c>
      <c r="K26" s="5"/>
    </row>
    <row r="27" spans="1:11" s="2" customFormat="1" x14ac:dyDescent="0.25">
      <c r="A27" s="34"/>
      <c r="B27" s="31"/>
      <c r="C27" s="23" t="s">
        <v>16</v>
      </c>
      <c r="D27" s="23" t="s">
        <v>17</v>
      </c>
      <c r="E27" s="23" t="s">
        <v>18</v>
      </c>
      <c r="F27" s="23" t="s">
        <v>36</v>
      </c>
      <c r="G27" s="23" t="s">
        <v>20</v>
      </c>
      <c r="H27" s="24">
        <v>639.36400000000003</v>
      </c>
      <c r="I27" s="24">
        <v>4148.3639999999996</v>
      </c>
      <c r="J27" s="24">
        <v>2053.4639999999999</v>
      </c>
      <c r="K27" s="5"/>
    </row>
    <row r="28" spans="1:11" s="2" customFormat="1" x14ac:dyDescent="0.25">
      <c r="A28" s="34"/>
      <c r="B28" s="31"/>
      <c r="C28" s="23" t="s">
        <v>16</v>
      </c>
      <c r="D28" s="23" t="s">
        <v>17</v>
      </c>
      <c r="E28" s="23" t="s">
        <v>18</v>
      </c>
      <c r="F28" s="23" t="s">
        <v>37</v>
      </c>
      <c r="G28" s="23" t="s">
        <v>20</v>
      </c>
      <c r="H28" s="24">
        <v>2298.1610000000001</v>
      </c>
      <c r="I28" s="24">
        <v>2298.1610000000001</v>
      </c>
      <c r="J28" s="24">
        <v>2298.1610000000001</v>
      </c>
      <c r="K28" s="5"/>
    </row>
    <row r="29" spans="1:11" s="2" customFormat="1" x14ac:dyDescent="0.25">
      <c r="A29" s="34"/>
      <c r="B29" s="31"/>
      <c r="C29" s="23" t="s">
        <v>16</v>
      </c>
      <c r="D29" s="23" t="s">
        <v>17</v>
      </c>
      <c r="E29" s="23" t="s">
        <v>18</v>
      </c>
      <c r="F29" s="23" t="s">
        <v>38</v>
      </c>
      <c r="G29" s="23" t="s">
        <v>20</v>
      </c>
      <c r="H29" s="24">
        <v>10389.753000000001</v>
      </c>
      <c r="I29" s="24">
        <v>10389.753000000001</v>
      </c>
      <c r="J29" s="24">
        <v>10389.753000000001</v>
      </c>
      <c r="K29" s="5"/>
    </row>
    <row r="30" spans="1:11" s="2" customFormat="1" x14ac:dyDescent="0.25">
      <c r="A30" s="34"/>
      <c r="B30" s="31"/>
      <c r="C30" s="23" t="s">
        <v>16</v>
      </c>
      <c r="D30" s="23" t="s">
        <v>17</v>
      </c>
      <c r="E30" s="23" t="s">
        <v>25</v>
      </c>
      <c r="F30" s="23" t="s">
        <v>39</v>
      </c>
      <c r="G30" s="23" t="s">
        <v>30</v>
      </c>
      <c r="H30" s="24">
        <v>9639.4609999999993</v>
      </c>
      <c r="I30" s="24">
        <v>9639.4609999999993</v>
      </c>
      <c r="J30" s="24">
        <v>9639.4609999999993</v>
      </c>
      <c r="K30" s="5"/>
    </row>
    <row r="31" spans="1:11" s="2" customFormat="1" x14ac:dyDescent="0.25">
      <c r="A31" s="34"/>
      <c r="B31" s="31"/>
      <c r="C31" s="23" t="s">
        <v>16</v>
      </c>
      <c r="D31" s="23" t="s">
        <v>56</v>
      </c>
      <c r="E31" s="23" t="s">
        <v>18</v>
      </c>
      <c r="F31" s="23" t="s">
        <v>57</v>
      </c>
      <c r="G31" s="23" t="s">
        <v>20</v>
      </c>
      <c r="H31" s="24">
        <v>2767.4479999999999</v>
      </c>
      <c r="I31" s="24">
        <v>2767.4479999999999</v>
      </c>
      <c r="J31" s="24">
        <v>2767.4479999999999</v>
      </c>
      <c r="K31" s="5"/>
    </row>
    <row r="32" spans="1:11" s="2" customFormat="1" x14ac:dyDescent="0.25">
      <c r="A32" s="34"/>
      <c r="B32" s="31"/>
      <c r="C32" s="23" t="s">
        <v>16</v>
      </c>
      <c r="D32" s="23" t="s">
        <v>56</v>
      </c>
      <c r="E32" s="23" t="s">
        <v>27</v>
      </c>
      <c r="F32" s="23" t="s">
        <v>57</v>
      </c>
      <c r="G32" s="23" t="s">
        <v>20</v>
      </c>
      <c r="H32" s="24">
        <v>3227.0830000000001</v>
      </c>
      <c r="I32" s="24">
        <v>3227.0830000000001</v>
      </c>
      <c r="J32" s="24">
        <v>3227.0830000000001</v>
      </c>
      <c r="K32" s="5"/>
    </row>
    <row r="33" spans="1:11" s="2" customFormat="1" x14ac:dyDescent="0.25">
      <c r="A33" s="34"/>
      <c r="B33" s="31"/>
      <c r="C33" s="21" t="s">
        <v>53</v>
      </c>
      <c r="D33" s="21" t="s">
        <v>18</v>
      </c>
      <c r="E33" s="21" t="s">
        <v>45</v>
      </c>
      <c r="F33" s="21" t="s">
        <v>46</v>
      </c>
      <c r="G33" s="21" t="s">
        <v>30</v>
      </c>
      <c r="H33" s="22"/>
      <c r="I33" s="22"/>
      <c r="J33" s="22"/>
      <c r="K33" s="5"/>
    </row>
    <row r="34" spans="1:11" s="2" customFormat="1" x14ac:dyDescent="0.25">
      <c r="A34" s="34"/>
      <c r="B34" s="31"/>
      <c r="C34" s="21" t="s">
        <v>40</v>
      </c>
      <c r="D34" s="21" t="s">
        <v>18</v>
      </c>
      <c r="E34" s="21" t="s">
        <v>25</v>
      </c>
      <c r="F34" s="21" t="s">
        <v>29</v>
      </c>
      <c r="G34" s="21" t="s">
        <v>30</v>
      </c>
      <c r="H34" s="22"/>
      <c r="I34" s="22"/>
      <c r="J34" s="22">
        <v>0</v>
      </c>
      <c r="K34" s="5"/>
    </row>
    <row r="35" spans="1:11" s="2" customFormat="1" x14ac:dyDescent="0.25">
      <c r="A35" s="34"/>
      <c r="B35" s="31"/>
      <c r="C35" s="21" t="s">
        <v>40</v>
      </c>
      <c r="D35" s="21" t="s">
        <v>18</v>
      </c>
      <c r="E35" s="21" t="s">
        <v>25</v>
      </c>
      <c r="F35" s="21" t="s">
        <v>59</v>
      </c>
      <c r="G35" s="21" t="s">
        <v>30</v>
      </c>
      <c r="H35" s="22">
        <v>0</v>
      </c>
      <c r="I35" s="22">
        <v>0</v>
      </c>
      <c r="J35" s="22">
        <v>0</v>
      </c>
      <c r="K35" s="5"/>
    </row>
    <row r="36" spans="1:11" s="2" customFormat="1" x14ac:dyDescent="0.25">
      <c r="A36" s="34"/>
      <c r="B36" s="31"/>
      <c r="C36" s="21" t="s">
        <v>21</v>
      </c>
      <c r="D36" s="21" t="s">
        <v>7</v>
      </c>
      <c r="E36" s="21" t="s">
        <v>7</v>
      </c>
      <c r="F36" s="21" t="s">
        <v>23</v>
      </c>
      <c r="G36" s="21" t="s">
        <v>9</v>
      </c>
      <c r="H36" s="22">
        <f>SUM(H37:H40)</f>
        <v>0</v>
      </c>
      <c r="I36" s="22">
        <f t="shared" ref="I36:J36" si="1">SUM(I37:I40)</f>
        <v>0</v>
      </c>
      <c r="J36" s="22">
        <f t="shared" si="1"/>
        <v>0</v>
      </c>
      <c r="K36" s="5"/>
    </row>
    <row r="37" spans="1:11" s="2" customFormat="1" x14ac:dyDescent="0.25">
      <c r="A37" s="34"/>
      <c r="B37" s="31"/>
      <c r="C37" s="23" t="s">
        <v>21</v>
      </c>
      <c r="D37" s="23" t="s">
        <v>18</v>
      </c>
      <c r="E37" s="23" t="s">
        <v>41</v>
      </c>
      <c r="F37" s="23" t="s">
        <v>42</v>
      </c>
      <c r="G37" s="23" t="s">
        <v>30</v>
      </c>
      <c r="H37" s="24"/>
      <c r="I37" s="24"/>
      <c r="J37" s="24"/>
      <c r="K37" s="5"/>
    </row>
    <row r="38" spans="1:11" s="2" customFormat="1" x14ac:dyDescent="0.25">
      <c r="A38" s="34"/>
      <c r="B38" s="31"/>
      <c r="C38" s="23" t="s">
        <v>21</v>
      </c>
      <c r="D38" s="23" t="s">
        <v>18</v>
      </c>
      <c r="E38" s="23" t="s">
        <v>25</v>
      </c>
      <c r="F38" s="23" t="s">
        <v>29</v>
      </c>
      <c r="G38" s="23" t="s">
        <v>30</v>
      </c>
      <c r="H38" s="24"/>
      <c r="I38" s="24"/>
      <c r="J38" s="24"/>
      <c r="K38" s="5"/>
    </row>
    <row r="39" spans="1:11" s="2" customFormat="1" x14ac:dyDescent="0.25">
      <c r="A39" s="34"/>
      <c r="B39" s="31"/>
      <c r="C39" s="23" t="s">
        <v>21</v>
      </c>
      <c r="D39" s="23" t="s">
        <v>18</v>
      </c>
      <c r="E39" s="23" t="s">
        <v>25</v>
      </c>
      <c r="F39" s="23" t="s">
        <v>59</v>
      </c>
      <c r="G39" s="23" t="s">
        <v>30</v>
      </c>
      <c r="H39" s="24"/>
      <c r="I39" s="24"/>
      <c r="J39" s="24"/>
      <c r="K39" s="5"/>
    </row>
    <row r="40" spans="1:11" s="2" customFormat="1" x14ac:dyDescent="0.25">
      <c r="A40" s="35"/>
      <c r="B40" s="32"/>
      <c r="C40" s="23" t="s">
        <v>21</v>
      </c>
      <c r="D40" s="23" t="s">
        <v>27</v>
      </c>
      <c r="E40" s="23" t="s">
        <v>43</v>
      </c>
      <c r="F40" s="23" t="s">
        <v>44</v>
      </c>
      <c r="G40" s="23" t="s">
        <v>30</v>
      </c>
      <c r="H40" s="24"/>
      <c r="I40" s="24"/>
      <c r="J40" s="24"/>
      <c r="K40" s="5"/>
    </row>
    <row r="41" spans="1:11" s="2" customFormat="1" ht="35.25" customHeight="1" x14ac:dyDescent="0.25">
      <c r="A41" s="17">
        <v>3</v>
      </c>
      <c r="B41" s="12" t="s">
        <v>10</v>
      </c>
      <c r="C41" s="21" t="s">
        <v>21</v>
      </c>
      <c r="D41" s="21" t="s">
        <v>25</v>
      </c>
      <c r="E41" s="21" t="s">
        <v>28</v>
      </c>
      <c r="F41" s="21" t="s">
        <v>66</v>
      </c>
      <c r="G41" s="21" t="s">
        <v>19</v>
      </c>
      <c r="H41" s="22">
        <v>21322</v>
      </c>
      <c r="I41" s="22">
        <v>21186</v>
      </c>
      <c r="J41" s="22">
        <v>20943</v>
      </c>
      <c r="K41" s="5"/>
    </row>
    <row r="42" spans="1:11" s="2" customFormat="1" ht="66.75" customHeight="1" x14ac:dyDescent="0.25">
      <c r="A42" s="17">
        <v>4</v>
      </c>
      <c r="B42" s="12" t="s">
        <v>67</v>
      </c>
      <c r="C42" s="21" t="s">
        <v>21</v>
      </c>
      <c r="D42" s="21" t="s">
        <v>25</v>
      </c>
      <c r="E42" s="21" t="s">
        <v>28</v>
      </c>
      <c r="F42" s="21" t="s">
        <v>68</v>
      </c>
      <c r="G42" s="21" t="s">
        <v>19</v>
      </c>
      <c r="H42" s="22">
        <v>4030</v>
      </c>
      <c r="I42" s="22">
        <v>0</v>
      </c>
      <c r="J42" s="22">
        <v>0</v>
      </c>
      <c r="K42" s="5"/>
    </row>
    <row r="43" spans="1:11" s="2" customFormat="1" x14ac:dyDescent="0.25">
      <c r="A43" s="17">
        <v>5</v>
      </c>
      <c r="B43" s="12" t="s">
        <v>11</v>
      </c>
      <c r="C43" s="21" t="s">
        <v>21</v>
      </c>
      <c r="D43" s="21" t="s">
        <v>25</v>
      </c>
      <c r="E43" s="21" t="s">
        <v>47</v>
      </c>
      <c r="F43" s="21" t="s">
        <v>69</v>
      </c>
      <c r="G43" s="21" t="s">
        <v>19</v>
      </c>
      <c r="H43" s="22">
        <v>216.8</v>
      </c>
      <c r="I43" s="22">
        <v>0</v>
      </c>
      <c r="J43" s="22">
        <v>0</v>
      </c>
      <c r="K43" s="5"/>
    </row>
    <row r="44" spans="1:11" s="2" customFormat="1" ht="47.25" customHeight="1" x14ac:dyDescent="0.25">
      <c r="A44" s="40">
        <v>6</v>
      </c>
      <c r="B44" s="42" t="s">
        <v>12</v>
      </c>
      <c r="C44" s="21" t="s">
        <v>24</v>
      </c>
      <c r="D44" s="21" t="s">
        <v>26</v>
      </c>
      <c r="E44" s="21" t="s">
        <v>26</v>
      </c>
      <c r="F44" s="21" t="s">
        <v>70</v>
      </c>
      <c r="G44" s="21" t="s">
        <v>19</v>
      </c>
      <c r="H44" s="22">
        <v>76.27</v>
      </c>
      <c r="I44" s="22">
        <v>76.27</v>
      </c>
      <c r="J44" s="22">
        <v>76.27</v>
      </c>
      <c r="K44" s="5"/>
    </row>
    <row r="45" spans="1:11" s="2" customFormat="1" ht="47.25" customHeight="1" x14ac:dyDescent="0.25">
      <c r="A45" s="41"/>
      <c r="B45" s="43"/>
      <c r="C45" s="21" t="s">
        <v>16</v>
      </c>
      <c r="D45" s="21" t="s">
        <v>56</v>
      </c>
      <c r="E45" s="21" t="s">
        <v>27</v>
      </c>
      <c r="F45" s="21" t="s">
        <v>58</v>
      </c>
      <c r="G45" s="21" t="s">
        <v>20</v>
      </c>
      <c r="H45" s="22">
        <v>76.27</v>
      </c>
      <c r="I45" s="22">
        <v>76.27</v>
      </c>
      <c r="J45" s="22">
        <v>76.27</v>
      </c>
      <c r="K45" s="5"/>
    </row>
    <row r="46" spans="1:11" s="2" customFormat="1" ht="47.25" customHeight="1" x14ac:dyDescent="0.25">
      <c r="A46" s="33">
        <v>7</v>
      </c>
      <c r="B46" s="30" t="s">
        <v>13</v>
      </c>
      <c r="C46" s="48" t="s">
        <v>21</v>
      </c>
      <c r="D46" s="48" t="s">
        <v>26</v>
      </c>
      <c r="E46" s="48" t="s">
        <v>22</v>
      </c>
      <c r="F46" s="48" t="s">
        <v>71</v>
      </c>
      <c r="G46" s="48" t="s">
        <v>19</v>
      </c>
      <c r="H46" s="46">
        <v>159.99</v>
      </c>
      <c r="I46" s="46">
        <v>31.09</v>
      </c>
      <c r="J46" s="46">
        <v>31.09</v>
      </c>
      <c r="K46" s="5"/>
    </row>
    <row r="47" spans="1:11" s="2" customFormat="1" ht="47.25" customHeight="1" x14ac:dyDescent="0.25">
      <c r="A47" s="41"/>
      <c r="B47" s="44"/>
      <c r="C47" s="41"/>
      <c r="D47" s="41"/>
      <c r="E47" s="41"/>
      <c r="F47" s="41"/>
      <c r="G47" s="41"/>
      <c r="H47" s="47"/>
      <c r="I47" s="47"/>
      <c r="J47" s="47"/>
      <c r="K47" s="5"/>
    </row>
    <row r="48" spans="1:11" s="2" customFormat="1" ht="47.25" customHeight="1" x14ac:dyDescent="0.25">
      <c r="A48" s="17">
        <v>8</v>
      </c>
      <c r="B48" s="20" t="s">
        <v>55</v>
      </c>
      <c r="C48" s="21" t="s">
        <v>21</v>
      </c>
      <c r="D48" s="21" t="s">
        <v>22</v>
      </c>
      <c r="E48" s="21" t="s">
        <v>41</v>
      </c>
      <c r="F48" s="21" t="s">
        <v>72</v>
      </c>
      <c r="G48" s="21" t="s">
        <v>19</v>
      </c>
      <c r="H48" s="22">
        <v>5110.8</v>
      </c>
      <c r="I48" s="22">
        <v>0</v>
      </c>
      <c r="J48" s="22">
        <v>0</v>
      </c>
      <c r="K48" s="5"/>
    </row>
    <row r="49" spans="1:11" s="2" customFormat="1" ht="47.25" customHeight="1" x14ac:dyDescent="0.25">
      <c r="A49" s="17">
        <v>9</v>
      </c>
      <c r="B49" s="20" t="s">
        <v>74</v>
      </c>
      <c r="C49" s="21" t="s">
        <v>21</v>
      </c>
      <c r="D49" s="21" t="s">
        <v>22</v>
      </c>
      <c r="E49" s="21" t="s">
        <v>27</v>
      </c>
      <c r="F49" s="21" t="s">
        <v>73</v>
      </c>
      <c r="G49" s="21" t="s">
        <v>19</v>
      </c>
      <c r="H49" s="22">
        <v>407.5</v>
      </c>
      <c r="I49" s="22"/>
      <c r="J49" s="22"/>
      <c r="K49" s="5"/>
    </row>
    <row r="50" spans="1:11" s="7" customFormat="1" x14ac:dyDescent="0.25">
      <c r="A50" s="13"/>
      <c r="B50" s="14" t="s">
        <v>50</v>
      </c>
      <c r="C50" s="21" t="s">
        <v>9</v>
      </c>
      <c r="D50" s="21" t="s">
        <v>7</v>
      </c>
      <c r="E50" s="21" t="s">
        <v>7</v>
      </c>
      <c r="F50" s="21" t="s">
        <v>8</v>
      </c>
      <c r="G50" s="21" t="s">
        <v>9</v>
      </c>
      <c r="H50" s="25">
        <f>H13+H14+H41++H42+H43+H44+H45+H46+H47+H48+H49</f>
        <v>63690.53</v>
      </c>
      <c r="I50" s="25">
        <f t="shared" ref="I50:J50" si="2">I13+I14+I41++I42+I43+I44+I45+I46+I47+I48+I49</f>
        <v>57170.929999999993</v>
      </c>
      <c r="J50" s="25">
        <f t="shared" si="2"/>
        <v>54802.529999999992</v>
      </c>
      <c r="K50" s="6"/>
    </row>
    <row r="53" spans="1:11" ht="15" x14ac:dyDescent="0.25">
      <c r="A53" s="29" t="s">
        <v>51</v>
      </c>
      <c r="B53" s="29"/>
      <c r="C53" s="29"/>
      <c r="D53" s="29"/>
      <c r="E53" s="29"/>
      <c r="F53" s="29"/>
      <c r="G53" s="29"/>
      <c r="H53" s="29"/>
      <c r="I53" s="29"/>
      <c r="J53" s="29"/>
    </row>
  </sheetData>
  <sheetProtection formatCells="0" formatColumns="0" formatRows="0" insertColumns="0" insertRows="0" insertHyperlinks="0" deleteColumns="0" deleteRows="0" sort="0" autoFilter="0" pivotTables="0"/>
  <mergeCells count="23">
    <mergeCell ref="I46:I47"/>
    <mergeCell ref="J46:J47"/>
    <mergeCell ref="C46:C47"/>
    <mergeCell ref="D46:D47"/>
    <mergeCell ref="E46:E47"/>
    <mergeCell ref="F46:F47"/>
    <mergeCell ref="G46:G47"/>
    <mergeCell ref="F1:J1"/>
    <mergeCell ref="F5:J5"/>
    <mergeCell ref="F6:J6"/>
    <mergeCell ref="F7:J7"/>
    <mergeCell ref="A53:J53"/>
    <mergeCell ref="B14:B40"/>
    <mergeCell ref="A14:A40"/>
    <mergeCell ref="I11:J11"/>
    <mergeCell ref="B9:J9"/>
    <mergeCell ref="B10:J10"/>
    <mergeCell ref="A44:A45"/>
    <mergeCell ref="B44:B45"/>
    <mergeCell ref="A46:A47"/>
    <mergeCell ref="B46:B47"/>
    <mergeCell ref="F3:J3"/>
    <mergeCell ref="H46:H47"/>
  </mergeCells>
  <pageMargins left="0.51181102362204722" right="0.51181102362204722" top="0.78740157480314965" bottom="0.51181102362204722" header="0.31496062992125984" footer="0.31496062992125984"/>
  <pageSetup paperSize="9" scale="51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Admin</cp:lastModifiedBy>
  <cp:lastPrinted>2024-12-02T07:12:38Z</cp:lastPrinted>
  <dcterms:created xsi:type="dcterms:W3CDTF">2021-10-06T14:36:51Z</dcterms:created>
  <dcterms:modified xsi:type="dcterms:W3CDTF">2024-12-03T05:49:23Z</dcterms:modified>
</cp:coreProperties>
</file>