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Методики и расчеты МБТ\Дотация\"/>
    </mc:Choice>
  </mc:AlternateContent>
  <xr:revisionPtr revIDLastSave="0" documentId="13_ncr:1_{508729FE-52A1-4B15-AD80-A5F3438C14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РФФП 2027 год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5" i="1" l="1"/>
  <c r="AP5" i="1"/>
  <c r="AO6" i="1"/>
  <c r="AO7" i="1"/>
  <c r="AO4" i="1"/>
</calcChain>
</file>

<file path=xl/sharedStrings.xml><?xml version="1.0" encoding="utf-8"?>
<sst xmlns="http://schemas.openxmlformats.org/spreadsheetml/2006/main" count="56" uniqueCount="56">
  <si>
    <t>[A]
МО Код</t>
  </si>
  <si>
    <t>[B]
МО Описание</t>
  </si>
  <si>
    <t>[C]
Налог на доходы физических лиц (не заполняется до особого указания)</t>
  </si>
  <si>
    <t>[D]
Налог на доходы физических лиц (не заполняется до особого указания)</t>
  </si>
  <si>
    <t>[E]
Сумма налога на имущество организаций, исчисленная к уплате в бюджет за 2022 год (сумма строк 1500,2500 формы отчетности № 5-НИО), тыс. рублей</t>
  </si>
  <si>
    <t>[F]
Сумма налога на имущество организаций, исчисленная к уплате в бюджет за 2023 год (сумма строк 1500,2500 формы отчетности № 5-НИО), тыс. рублей</t>
  </si>
  <si>
    <t>[G]
Упрощенная система налогообложения (не заполняется до особого указания)</t>
  </si>
  <si>
    <t>[H]
Упрощенная система налогообложения (не заполняется до особого указания)</t>
  </si>
  <si>
    <t>[I]
Сумма земельного налога, подлежащего уплате в бюджет за 2022 год (сумма строк 1600, 2500 формы отчетности № 5-МН), тыс. рублей</t>
  </si>
  <si>
    <t>[J]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</si>
  <si>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2023 год (сумма строк 1600, 2500 формы отчетности № 5-МН), тыс. рублей</t>
  </si>
  <si>
    <t>[L]
Сумма земельного налога,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</si>
  <si>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2023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</si>
  <si>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</si>
  <si>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2022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</si>
  <si>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</si>
  <si>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Плановый период +2 (2027 г.)</t>
  </si>
  <si>
    <t>[R]
Налог, взимаемый в связи с применением упрощенной системы налогообложения
Плановый период +2 (2027 г.)</t>
  </si>
  <si>
    <t>[S]
Налог на имущество организаций
Плановый период +2 (2027 г.)</t>
  </si>
  <si>
    <t>[T]
Земельный налог
Плановый период +2 (2027 г.)</t>
  </si>
  <si>
    <t>[U]
Налог на имущество физических лиц
Плановый период +2 (2027 г.)</t>
  </si>
  <si>
    <t>[V]
НП НДФЛ</t>
  </si>
  <si>
    <t>[W]
НП ЕНВД</t>
  </si>
  <si>
    <t>[X]
НП Имущество организаций</t>
  </si>
  <si>
    <t>[Y]
НП УСН</t>
  </si>
  <si>
    <t>[Z]
НП НИФЛ</t>
  </si>
  <si>
    <t>[AA]
НП Земельный налог</t>
  </si>
  <si>
    <t>[AB]
Сумма УНП</t>
  </si>
  <si>
    <t>[AC]
D1 - первая часть дотации</t>
  </si>
  <si>
    <t>[AD]
D2 - вторая часть дотации</t>
  </si>
  <si>
    <t>[AE]
Расчитаный ИБР</t>
  </si>
  <si>
    <t>[AF]
Численность постоянного населения, тыс. чел.</t>
  </si>
  <si>
    <t>[AG]
ИБР расч.</t>
  </si>
  <si>
    <t>[AH]
Нормированная численность населения (ИБР*Числ)</t>
  </si>
  <si>
    <t xml:space="preserve">[AI]
БО расчётное </t>
  </si>
  <si>
    <t>[AJ]
БО среднее</t>
  </si>
  <si>
    <t>[AK]
Расчётный уровень бюджетной обеспеченности</t>
  </si>
  <si>
    <t>[AL]
Уровень бюджетной обеспеченности на нормированную численность (УБО*Числ*ИБР)</t>
  </si>
  <si>
    <t>[AM]
Оптимальный критерий выравнивания до уровня расчётной бюджетной обеспеченности (k1)</t>
  </si>
  <si>
    <t>[AN]
БО среднее*Числ*ИБР*(K1-УБО расчётное)</t>
  </si>
  <si>
    <t>[AO]
Первая часть дотации (D1i)</t>
  </si>
  <si>
    <t>[AP]
Вторая часть дотации (D2i)</t>
  </si>
  <si>
    <t>[AQ]
Общий объём дотации (Di=D1i+D2i)</t>
  </si>
  <si>
    <t>32</t>
  </si>
  <si>
    <t>Тужинский район</t>
  </si>
  <si>
    <t>358</t>
  </si>
  <si>
    <t>Тужинское городское поселение</t>
  </si>
  <si>
    <t>359</t>
  </si>
  <si>
    <t>Михайловское сельское поселение</t>
  </si>
  <si>
    <t>360</t>
  </si>
  <si>
    <t>Ныровское сельское поселение</t>
  </si>
  <si>
    <t>361</t>
  </si>
  <si>
    <t>Грековское сельское поселение</t>
  </si>
  <si>
    <t>362</t>
  </si>
  <si>
    <t>Пачинское сельское поселение</t>
  </si>
  <si>
    <t>Дотация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</si>
</sst>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"/>
  <sheetViews>
    <sheetView tabSelected="1" topLeftCell="AH1" zoomScale="70" zoomScaleNormal="70" workbookViewId="0">
      <selection activeCell="AR1" sqref="A1:AR7"/>
    </sheetView>
  </sheetViews>
  <sheetFormatPr defaultRowHeight="15" x14ac:dyDescent="0.25"/>
  <cols>
    <col min="1" max="2" width="18.7109375" style="1" customWidth="1"/>
    <col min="3" max="4" width="18.7109375" style="2" customWidth="1"/>
    <col min="5" max="5" width="10.140625" style="2" customWidth="1"/>
    <col min="6" max="6" width="6.28515625" style="2" customWidth="1"/>
    <col min="7" max="7" width="7.42578125" style="2" customWidth="1"/>
    <col min="8" max="8" width="10.140625" style="2" customWidth="1"/>
    <col min="9" max="44" width="18.7109375" style="2" customWidth="1"/>
  </cols>
  <sheetData>
    <row r="1" spans="1:44" ht="409.5" x14ac:dyDescent="0.25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55</v>
      </c>
    </row>
    <row r="2" spans="1:44" x14ac:dyDescent="0.25">
      <c r="A2" s="5" t="s">
        <v>43</v>
      </c>
      <c r="B2" s="5" t="s">
        <v>44</v>
      </c>
      <c r="C2" s="6">
        <v>52846.853000000003</v>
      </c>
      <c r="D2" s="6">
        <v>56596.565999999999</v>
      </c>
      <c r="E2" s="7"/>
      <c r="F2" s="7"/>
      <c r="G2" s="7"/>
      <c r="H2" s="7"/>
      <c r="I2" s="6">
        <v>1590</v>
      </c>
      <c r="J2" s="6">
        <v>216</v>
      </c>
      <c r="K2" s="6">
        <v>1455</v>
      </c>
      <c r="L2" s="6">
        <v>28</v>
      </c>
      <c r="M2" s="6">
        <v>944</v>
      </c>
      <c r="N2" s="6">
        <v>0</v>
      </c>
      <c r="O2" s="6">
        <v>598</v>
      </c>
      <c r="P2" s="6">
        <v>0</v>
      </c>
      <c r="Q2" s="6">
        <v>8836.1</v>
      </c>
      <c r="R2" s="7"/>
      <c r="S2" s="7"/>
      <c r="T2" s="6">
        <v>1301</v>
      </c>
      <c r="U2" s="6">
        <v>900</v>
      </c>
      <c r="V2" s="6">
        <v>8836.099999</v>
      </c>
      <c r="W2" s="7"/>
      <c r="X2" s="7"/>
      <c r="Y2" s="7"/>
      <c r="Z2" s="6">
        <v>899.999999</v>
      </c>
      <c r="AA2" s="6">
        <v>1300.9999989999999</v>
      </c>
      <c r="AB2" s="6">
        <v>11037.099996999999</v>
      </c>
      <c r="AC2" s="7">
        <v>100</v>
      </c>
      <c r="AD2" s="7">
        <v>7616</v>
      </c>
      <c r="AE2" s="6">
        <v>5.236116</v>
      </c>
      <c r="AF2" s="6">
        <v>5285</v>
      </c>
      <c r="AG2" s="7">
        <v>5.236116</v>
      </c>
      <c r="AH2" s="7"/>
      <c r="AI2" s="7">
        <v>0</v>
      </c>
      <c r="AJ2" s="7">
        <v>1.978159</v>
      </c>
      <c r="AK2" s="7">
        <v>0</v>
      </c>
      <c r="AL2" s="7">
        <v>0</v>
      </c>
      <c r="AM2" s="7">
        <v>1.0090600000000001</v>
      </c>
      <c r="AN2" s="7">
        <v>0</v>
      </c>
      <c r="AO2" s="6">
        <v>99.999998000000005</v>
      </c>
      <c r="AP2" s="6">
        <v>7615.9999980000002</v>
      </c>
      <c r="AQ2" s="7">
        <v>7715.9999959999996</v>
      </c>
      <c r="AR2" s="6">
        <v>7716</v>
      </c>
    </row>
    <row r="3" spans="1:44" x14ac:dyDescent="0.25">
      <c r="A3" s="5" t="s">
        <v>45</v>
      </c>
      <c r="B3" s="5" t="s">
        <v>46</v>
      </c>
      <c r="C3" s="7">
        <v>44249.743000000002</v>
      </c>
      <c r="D3" s="7">
        <v>47583.423000000003</v>
      </c>
      <c r="E3" s="7"/>
      <c r="F3" s="7"/>
      <c r="G3" s="7"/>
      <c r="H3" s="7"/>
      <c r="I3" s="7">
        <v>955</v>
      </c>
      <c r="J3" s="7">
        <v>194</v>
      </c>
      <c r="K3" s="7">
        <v>812</v>
      </c>
      <c r="L3" s="7">
        <v>0</v>
      </c>
      <c r="M3" s="7">
        <v>916</v>
      </c>
      <c r="N3" s="7">
        <v>0</v>
      </c>
      <c r="O3" s="7">
        <v>571</v>
      </c>
      <c r="P3" s="7">
        <v>0</v>
      </c>
      <c r="Q3" s="6">
        <v>7513.5</v>
      </c>
      <c r="R3" s="7"/>
      <c r="S3" s="7"/>
      <c r="T3" s="6">
        <v>778.4</v>
      </c>
      <c r="U3" s="6">
        <v>872</v>
      </c>
      <c r="V3" s="7">
        <v>7413.7875869999998</v>
      </c>
      <c r="W3" s="7"/>
      <c r="X3" s="7"/>
      <c r="Y3" s="7"/>
      <c r="Z3" s="7">
        <v>866.33481600000005</v>
      </c>
      <c r="AA3" s="7">
        <v>770.03028400000005</v>
      </c>
      <c r="AB3" s="7">
        <v>9050.1526869999998</v>
      </c>
      <c r="AC3" s="7">
        <v>100</v>
      </c>
      <c r="AD3" s="7">
        <v>7616</v>
      </c>
      <c r="AE3" s="7">
        <v>0.98886399999999997</v>
      </c>
      <c r="AF3" s="7">
        <v>4042</v>
      </c>
      <c r="AG3" s="7">
        <v>1</v>
      </c>
      <c r="AH3" s="7">
        <v>4042</v>
      </c>
      <c r="AI3" s="7">
        <v>2.2390279999999998</v>
      </c>
      <c r="AJ3" s="7">
        <v>1.978159</v>
      </c>
      <c r="AK3" s="7">
        <v>1.131875</v>
      </c>
      <c r="AL3" s="7">
        <v>4575.0387499999997</v>
      </c>
      <c r="AM3" s="7">
        <v>1.0090600000000001</v>
      </c>
      <c r="AN3" s="7">
        <v>0</v>
      </c>
      <c r="AO3" s="7"/>
      <c r="AP3" s="7"/>
      <c r="AQ3" s="7">
        <v>0</v>
      </c>
      <c r="AR3" s="7"/>
    </row>
    <row r="4" spans="1:44" x14ac:dyDescent="0.25">
      <c r="A4" s="5" t="s">
        <v>47</v>
      </c>
      <c r="B4" s="5" t="s">
        <v>48</v>
      </c>
      <c r="C4" s="7">
        <v>793.59299999999996</v>
      </c>
      <c r="D4" s="7">
        <v>970.20799999999997</v>
      </c>
      <c r="E4" s="7"/>
      <c r="F4" s="7"/>
      <c r="G4" s="7"/>
      <c r="H4" s="7"/>
      <c r="I4" s="7">
        <v>91</v>
      </c>
      <c r="J4" s="7">
        <v>10</v>
      </c>
      <c r="K4" s="7">
        <v>132</v>
      </c>
      <c r="L4" s="7">
        <v>9</v>
      </c>
      <c r="M4" s="7">
        <v>4</v>
      </c>
      <c r="N4" s="7">
        <v>0</v>
      </c>
      <c r="O4" s="7">
        <v>4</v>
      </c>
      <c r="P4" s="7">
        <v>0</v>
      </c>
      <c r="Q4" s="6">
        <v>110.2</v>
      </c>
      <c r="R4" s="7"/>
      <c r="S4" s="7"/>
      <c r="T4" s="6">
        <v>91.7</v>
      </c>
      <c r="U4" s="6">
        <v>4</v>
      </c>
      <c r="V4" s="7">
        <v>142.08170100000001</v>
      </c>
      <c r="W4" s="7"/>
      <c r="X4" s="7"/>
      <c r="Y4" s="7"/>
      <c r="Z4" s="7">
        <v>4.9168130000000003</v>
      </c>
      <c r="AA4" s="7">
        <v>98.226957999999996</v>
      </c>
      <c r="AB4" s="7">
        <v>245.225472</v>
      </c>
      <c r="AC4" s="7">
        <v>100</v>
      </c>
      <c r="AD4" s="7">
        <v>7616</v>
      </c>
      <c r="AE4" s="7">
        <v>0.14855199999999999</v>
      </c>
      <c r="AF4" s="7">
        <v>293</v>
      </c>
      <c r="AG4" s="7">
        <v>1</v>
      </c>
      <c r="AH4" s="7">
        <v>293</v>
      </c>
      <c r="AI4" s="7">
        <v>0.836947</v>
      </c>
      <c r="AJ4" s="7">
        <v>1.978159</v>
      </c>
      <c r="AK4" s="7">
        <v>0.423093</v>
      </c>
      <c r="AL4" s="7">
        <v>123.966249</v>
      </c>
      <c r="AM4" s="7">
        <v>1.0090600000000001</v>
      </c>
      <c r="AN4" s="7">
        <v>339.62681700000002</v>
      </c>
      <c r="AO4" s="7">
        <f>AQ4-AP4</f>
        <v>36.735122000000047</v>
      </c>
      <c r="AP4" s="7">
        <v>3015.264878</v>
      </c>
      <c r="AQ4" s="7">
        <v>3052</v>
      </c>
      <c r="AR4" s="7">
        <v>3052</v>
      </c>
    </row>
    <row r="5" spans="1:44" x14ac:dyDescent="0.25">
      <c r="A5" s="5" t="s">
        <v>49</v>
      </c>
      <c r="B5" s="5" t="s">
        <v>50</v>
      </c>
      <c r="C5" s="7">
        <v>6561.491</v>
      </c>
      <c r="D5" s="7">
        <v>6776.3810000000003</v>
      </c>
      <c r="E5" s="7"/>
      <c r="F5" s="7"/>
      <c r="G5" s="7"/>
      <c r="H5" s="7"/>
      <c r="I5" s="7">
        <v>213</v>
      </c>
      <c r="J5" s="7">
        <v>6</v>
      </c>
      <c r="K5" s="7">
        <v>196</v>
      </c>
      <c r="L5" s="7">
        <v>5</v>
      </c>
      <c r="M5" s="7">
        <v>7</v>
      </c>
      <c r="N5" s="7">
        <v>0</v>
      </c>
      <c r="O5" s="7">
        <v>7</v>
      </c>
      <c r="P5" s="7">
        <v>0</v>
      </c>
      <c r="Q5" s="6">
        <v>1023.4</v>
      </c>
      <c r="R5" s="7"/>
      <c r="S5" s="7"/>
      <c r="T5" s="6">
        <v>195</v>
      </c>
      <c r="U5" s="6">
        <v>7</v>
      </c>
      <c r="V5" s="7">
        <v>1077.5261539999999</v>
      </c>
      <c r="W5" s="7"/>
      <c r="X5" s="7"/>
      <c r="Y5" s="7"/>
      <c r="Z5" s="7">
        <v>8.6044230000000006</v>
      </c>
      <c r="AA5" s="7">
        <v>167.04744600000001</v>
      </c>
      <c r="AB5" s="7">
        <v>1253.1780229999999</v>
      </c>
      <c r="AC5" s="7">
        <v>100</v>
      </c>
      <c r="AD5" s="7">
        <v>7616</v>
      </c>
      <c r="AE5" s="7">
        <v>1.1650510000000001</v>
      </c>
      <c r="AF5" s="7">
        <v>501</v>
      </c>
      <c r="AG5" s="7">
        <v>1.1650510000000001</v>
      </c>
      <c r="AH5" s="7">
        <v>583.69055100000003</v>
      </c>
      <c r="AI5" s="7">
        <v>2.1469900000000002</v>
      </c>
      <c r="AJ5" s="7">
        <v>1.978159</v>
      </c>
      <c r="AK5" s="7">
        <v>1.0853470000000001</v>
      </c>
      <c r="AL5" s="7">
        <v>633.50678800000003</v>
      </c>
      <c r="AM5" s="7">
        <v>1.0090600000000001</v>
      </c>
      <c r="AN5" s="7">
        <v>78.160325</v>
      </c>
      <c r="AO5" s="7">
        <f>AO2-AO4-AO6-AO7</f>
        <v>7.0000069999998686</v>
      </c>
      <c r="AP5" s="7">
        <f>AP2-AP4-AP6-AP7</f>
        <v>609.99998900000037</v>
      </c>
      <c r="AQ5" s="7">
        <v>617</v>
      </c>
      <c r="AR5" s="7">
        <v>617</v>
      </c>
    </row>
    <row r="6" spans="1:44" x14ac:dyDescent="0.25">
      <c r="A6" s="5" t="s">
        <v>51</v>
      </c>
      <c r="B6" s="5" t="s">
        <v>52</v>
      </c>
      <c r="C6" s="7">
        <v>486.08699999999999</v>
      </c>
      <c r="D6" s="7">
        <v>472.80799999999999</v>
      </c>
      <c r="E6" s="7"/>
      <c r="F6" s="7"/>
      <c r="G6" s="7"/>
      <c r="H6" s="7"/>
      <c r="I6" s="7">
        <v>163</v>
      </c>
      <c r="J6" s="7">
        <v>0</v>
      </c>
      <c r="K6" s="7">
        <v>156</v>
      </c>
      <c r="L6" s="7">
        <v>9</v>
      </c>
      <c r="M6" s="7">
        <v>4</v>
      </c>
      <c r="N6" s="7">
        <v>0</v>
      </c>
      <c r="O6" s="7">
        <v>4</v>
      </c>
      <c r="P6" s="7">
        <v>0</v>
      </c>
      <c r="Q6" s="6">
        <v>59</v>
      </c>
      <c r="R6" s="7"/>
      <c r="S6" s="7"/>
      <c r="T6" s="6">
        <v>155</v>
      </c>
      <c r="U6" s="6">
        <v>4</v>
      </c>
      <c r="V6" s="7">
        <v>77.545772999999997</v>
      </c>
      <c r="W6" s="7"/>
      <c r="X6" s="7"/>
      <c r="Y6" s="7"/>
      <c r="Z6" s="7">
        <v>4.9168130000000003</v>
      </c>
      <c r="AA6" s="7">
        <v>131.085939</v>
      </c>
      <c r="AB6" s="7">
        <v>213.54852500000001</v>
      </c>
      <c r="AC6" s="7">
        <v>100</v>
      </c>
      <c r="AD6" s="7">
        <v>7616</v>
      </c>
      <c r="AE6" s="7">
        <v>1.429756</v>
      </c>
      <c r="AF6" s="7">
        <v>195</v>
      </c>
      <c r="AG6" s="7">
        <v>1.429756</v>
      </c>
      <c r="AH6" s="7">
        <v>278.80241999999998</v>
      </c>
      <c r="AI6" s="7">
        <v>0.76594899999999999</v>
      </c>
      <c r="AJ6" s="7">
        <v>1.978159</v>
      </c>
      <c r="AK6" s="7">
        <v>0.38720300000000002</v>
      </c>
      <c r="AL6" s="7">
        <v>107.95313299999999</v>
      </c>
      <c r="AM6" s="7">
        <v>1.0090600000000001</v>
      </c>
      <c r="AN6" s="7">
        <v>342.96378399999998</v>
      </c>
      <c r="AO6" s="7">
        <f t="shared" ref="AO5:AO7" si="0">AQ6-AP6</f>
        <v>8.5191589999999451</v>
      </c>
      <c r="AP6" s="7">
        <v>986.48084100000005</v>
      </c>
      <c r="AQ6" s="7">
        <v>995</v>
      </c>
      <c r="AR6" s="7">
        <v>995</v>
      </c>
    </row>
    <row r="7" spans="1:44" x14ac:dyDescent="0.25">
      <c r="A7" s="5" t="s">
        <v>53</v>
      </c>
      <c r="B7" s="5" t="s">
        <v>54</v>
      </c>
      <c r="C7" s="7">
        <v>755.93899999999996</v>
      </c>
      <c r="D7" s="7">
        <v>793.74599999999998</v>
      </c>
      <c r="E7" s="7"/>
      <c r="F7" s="7"/>
      <c r="G7" s="7"/>
      <c r="H7" s="7"/>
      <c r="I7" s="7">
        <v>168</v>
      </c>
      <c r="J7" s="7">
        <v>6</v>
      </c>
      <c r="K7" s="7">
        <v>159</v>
      </c>
      <c r="L7" s="7">
        <v>5</v>
      </c>
      <c r="M7" s="7">
        <v>13</v>
      </c>
      <c r="N7" s="7">
        <v>0</v>
      </c>
      <c r="O7" s="7">
        <v>12</v>
      </c>
      <c r="P7" s="7">
        <v>0</v>
      </c>
      <c r="Q7" s="6">
        <v>130</v>
      </c>
      <c r="R7" s="7"/>
      <c r="S7" s="7"/>
      <c r="T7" s="6">
        <v>80.900000000000006</v>
      </c>
      <c r="U7" s="6">
        <v>13</v>
      </c>
      <c r="V7" s="7">
        <v>125.158784</v>
      </c>
      <c r="W7" s="7"/>
      <c r="X7" s="7"/>
      <c r="Y7" s="7"/>
      <c r="Z7" s="7">
        <v>15.227134</v>
      </c>
      <c r="AA7" s="7">
        <v>134.60937200000001</v>
      </c>
      <c r="AB7" s="7">
        <v>274.99529000000001</v>
      </c>
      <c r="AC7" s="7">
        <v>100</v>
      </c>
      <c r="AD7" s="7">
        <v>7616</v>
      </c>
      <c r="AE7" s="7">
        <v>1.5038929999999999</v>
      </c>
      <c r="AF7" s="7">
        <v>254</v>
      </c>
      <c r="AG7" s="7">
        <v>1.5038929999999999</v>
      </c>
      <c r="AH7" s="7">
        <v>381.98882200000003</v>
      </c>
      <c r="AI7" s="7">
        <v>0.71990399999999999</v>
      </c>
      <c r="AJ7" s="7">
        <v>1.978159</v>
      </c>
      <c r="AK7" s="7">
        <v>0.36392600000000003</v>
      </c>
      <c r="AL7" s="7">
        <v>139.01566399999999</v>
      </c>
      <c r="AM7" s="7">
        <v>1.0090600000000001</v>
      </c>
      <c r="AN7" s="7">
        <v>487.485589</v>
      </c>
      <c r="AO7" s="7">
        <f t="shared" si="0"/>
        <v>47.745710000000145</v>
      </c>
      <c r="AP7" s="7">
        <v>3004.2542899999999</v>
      </c>
      <c r="AQ7" s="7">
        <v>3052</v>
      </c>
      <c r="AR7" s="7">
        <v>3052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2027 год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Фин Управление</cp:lastModifiedBy>
  <dcterms:created xsi:type="dcterms:W3CDTF">2024-11-05T08:20:16Z</dcterms:created>
  <dcterms:modified xsi:type="dcterms:W3CDTF">2024-11-05T09:24:51Z</dcterms:modified>
</cp:coreProperties>
</file>