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ПРОЕКТ БЮДЖЕТА\Дополнительные материалы на Думу\"/>
    </mc:Choice>
  </mc:AlternateContent>
  <bookViews>
    <workbookView xWindow="240" yWindow="90" windowWidth="15480" windowHeight="11640"/>
  </bookViews>
  <sheets>
    <sheet name="Лист2" sheetId="2" r:id="rId1"/>
  </sheets>
  <definedNames>
    <definedName name="_xlnm._FilterDatabase" localSheetId="0" hidden="1">Лист2!$A$6:$F$81</definedName>
    <definedName name="_xlnm.Print_Titles" localSheetId="0">Лист2!$5:$6</definedName>
  </definedNames>
  <calcPr calcId="162913"/>
</workbook>
</file>

<file path=xl/calcChain.xml><?xml version="1.0" encoding="utf-8"?>
<calcChain xmlns="http://schemas.openxmlformats.org/spreadsheetml/2006/main">
  <c r="E26" i="2" l="1"/>
  <c r="F26" i="2"/>
  <c r="D26" i="2"/>
  <c r="E64" i="2" l="1"/>
  <c r="F64" i="2"/>
  <c r="D64" i="2"/>
  <c r="F51" i="2" l="1"/>
  <c r="E51" i="2"/>
  <c r="D51" i="2"/>
  <c r="E7" i="2" l="1"/>
  <c r="F7" i="2"/>
  <c r="D7" i="2"/>
  <c r="D43" i="2"/>
  <c r="F58" i="2" l="1"/>
  <c r="E58" i="2"/>
  <c r="D58" i="2"/>
  <c r="F43" i="2"/>
  <c r="E43" i="2"/>
  <c r="E37" i="2" l="1"/>
  <c r="F37" i="2"/>
  <c r="D37" i="2"/>
  <c r="E11" i="2" l="1"/>
  <c r="E81" i="2" s="1"/>
  <c r="F11" i="2"/>
  <c r="F81" i="2" s="1"/>
  <c r="D11" i="2"/>
  <c r="D81" i="2" s="1"/>
</calcChain>
</file>

<file path=xl/sharedStrings.xml><?xml version="1.0" encoding="utf-8"?>
<sst xmlns="http://schemas.openxmlformats.org/spreadsheetml/2006/main" count="226" uniqueCount="129">
  <si>
    <t>182</t>
  </si>
  <si>
    <t>Налог на имущество организаций по имуществу, не входящему в Единую систему газоснабжения</t>
  </si>
  <si>
    <t>Плата за выбросы загрязняющих веществ в атмосферный воздух стационарными объектами</t>
  </si>
  <si>
    <t>048</t>
  </si>
  <si>
    <t>Плата за сбросы загрязняющих веществ в водные объекты</t>
  </si>
  <si>
    <t>836</t>
  </si>
  <si>
    <t>1 01 02020 01 0000 110</t>
  </si>
  <si>
    <t>1 01 02030 01 0000 110</t>
  </si>
  <si>
    <t>1 05 01011 01 0000 110</t>
  </si>
  <si>
    <t>1 05 01021 01 0000 110</t>
  </si>
  <si>
    <t>1 12 01010 01 0000 120</t>
  </si>
  <si>
    <t>1 12 01030 01 0000 120</t>
  </si>
  <si>
    <t>ВСЕГО ДОХОДОВ</t>
  </si>
  <si>
    <t>Код классификации доходов бюджетов</t>
  </si>
  <si>
    <t xml:space="preserve">Прогнозируемые объемы </t>
  </si>
  <si>
    <t>главно-го адми-нистра-тора доходов</t>
  </si>
  <si>
    <t>Министерство юстиции Кировской области</t>
  </si>
  <si>
    <t>738</t>
  </si>
  <si>
    <t>1 01 02010 01 0000 110</t>
  </si>
  <si>
    <t>1 06 02010 02 0000 110</t>
  </si>
  <si>
    <t>Сумма, тыс. рублей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</si>
  <si>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</si>
  <si>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</si>
  <si>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</si>
  <si>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</si>
  <si>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</si>
  <si>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</si>
  <si>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</si>
  <si>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</si>
  <si>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</si>
  <si>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</t>
  </si>
  <si>
    <t>1 16 01053 01 0000 140</t>
  </si>
  <si>
    <t>1 16 01063 01 0000 140</t>
  </si>
  <si>
    <t>1 16 01073 01 0000 140</t>
  </si>
  <si>
    <t>1 16 01143 01 0000 140</t>
  </si>
  <si>
    <t>1 16 01153 01 0000 140</t>
  </si>
  <si>
    <t>1 16 01173 01 0000 140</t>
  </si>
  <si>
    <t>1 16 01193 01 0000 140</t>
  </si>
  <si>
    <t>1 16 01203 01 0000 140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</si>
  <si>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</si>
  <si>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</si>
  <si>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</si>
  <si>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</si>
  <si>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</si>
  <si>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</si>
  <si>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</si>
  <si>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</si>
  <si>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Западно-Уральское межрегиональное управление Федеральной службы по надзору в сфере природопользования</t>
  </si>
  <si>
    <t>Управление Федеральной налоговой службы 
по Кировской области</t>
  </si>
  <si>
    <t>Администрация Губернатора и  Правительства Кировской области</t>
  </si>
  <si>
    <t>поступления доходов бюджета муниципального района по кодам классификации доходов бюджетов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</si>
  <si>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</si>
  <si>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</si>
  <si>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1 05 03010 01 0000 110</t>
  </si>
  <si>
    <t>1 05 04020 02 0000 110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</si>
  <si>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</si>
  <si>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муниципальных районов</t>
  </si>
  <si>
    <t>Наименование главного администратора доходов бюджета муниципального района, кода классификации доходов бюджетов</t>
  </si>
  <si>
    <t>доходов бюджета муниципального района</t>
  </si>
  <si>
    <t>906</t>
  </si>
  <si>
    <t>Муниципальное казённое учреждение "Управление образования администрации Тужинского муниципального района"</t>
  </si>
  <si>
    <t xml:space="preserve">Прочие доходы от оказания платных услуг (работ) получателями средств бюджетов муниципальных районов </t>
  </si>
  <si>
    <t>1 13 01995 05 0000 130</t>
  </si>
  <si>
    <t>907</t>
  </si>
  <si>
    <t>Муниципальное казённое учреждение "Отдел культуры, спорта и молодежной политики администрации Тужинского муниципального района"</t>
  </si>
  <si>
    <t>1 13 02995 05 0000 130</t>
  </si>
  <si>
    <t>912</t>
  </si>
  <si>
    <t>Прочие доходы от  компенсации затрат бюджетов муниципальных районов</t>
  </si>
  <si>
    <t>936</t>
  </si>
  <si>
    <t>Администрация муниципального образования Тужинский  муниципальный район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</si>
  <si>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</si>
  <si>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</si>
  <si>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</si>
  <si>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1 11 05013 13 0000 120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</si>
  <si>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</si>
  <si>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</si>
  <si>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</si>
  <si>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</si>
  <si>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</si>
  <si>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</t>
  </si>
  <si>
    <t>Муниципальное казенное учреждение Финансовое управление администрации Тужинского муниципального района</t>
  </si>
  <si>
    <t>2 02 29999 05 0000 150</t>
  </si>
  <si>
    <t>Прочие субсидии бюджетам муниципальных районов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</si>
  <si>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</si>
  <si>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</si>
  <si>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2 02 30027 05 0000 150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</si>
  <si>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</si>
  <si>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</si>
  <si>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2 02 39999 05 0000 150</t>
  </si>
  <si>
    <t>Прочие субвенции бюджетам муниципальных районов</t>
  </si>
  <si>
    <t>2 02 25519 05 0000 150</t>
  </si>
  <si>
    <t>Субсидии бюджетам муниципальных районов на поддержку отрасли культуры</t>
  </si>
  <si>
    <t>2 02 25590 05 0000 150</t>
  </si>
  <si>
    <t>Субсидии бюджетам муниципальных районов на техническое оснащение муниципальных музеев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</si>
  <si>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</si>
  <si>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</si>
  <si>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</si>
  <si>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</si>
  <si>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</si>
  <si>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</si>
  <si>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2 02 20299 05 0000 150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</si>
  <si>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</si>
  <si>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</si>
  <si>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2 02 25511 05 0000 150</t>
  </si>
  <si>
    <t>Субсидии бюджетам муниципальных районов на проведение комплексных кадастровых работ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</si>
  <si>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</si>
  <si>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</si>
  <si>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</si>
  <si>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</si>
  <si>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2025 год</t>
  </si>
  <si>
    <t>Прочие межбюджетные трансферты, передаваемые бюджетам муниципальных районов</t>
  </si>
  <si>
    <t>2 02 49999 05 0000 150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</si>
  <si>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</si>
  <si>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2026 год</t>
  </si>
  <si>
    <t>1 12 01041 01 0000 120</t>
  </si>
  <si>
    <t>Плата за размещение отходов производства</t>
  </si>
  <si>
    <t>1 01 02130 01 0000 110</t>
  </si>
  <si>
    <t>1 16 01083 01 0000 140</t>
  </si>
  <si>
    <t>1 16 01113 01 0000 140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</si>
  <si>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</si>
  <si>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</si>
  <si>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"Фонда развития территорий"</t>
  </si>
  <si>
    <t xml:space="preserve">на 2025-2027 годы 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</si>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</sst>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11" fontId="0" fillId="0" borderId="0" xfId="0" applyNumberFormat="1" applyAlignment="1">
      <alignment horizontal="left" vertical="top"/>
    </xf>
    <xf numFmtId="49" fontId="1" fillId="0" borderId="1" xfId="0" applyNumberFormat="1" applyFont="1" applyBorder="1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164" fontId="1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164" fontId="0" fillId="0" borderId="0" xfId="0" applyNumberFormat="1" applyFill="1" applyAlignment="1">
      <alignment horizontal="right" vertical="top"/>
    </xf>
    <xf numFmtId="4" fontId="0" fillId="0" borderId="0" xfId="0" applyNumberFormat="1" applyFill="1" applyAlignment="1">
      <alignment horizontal="right" vertical="top"/>
    </xf>
    <xf numFmtId="49" fontId="2" fillId="0" borderId="2" xfId="0" applyNumberFormat="1" applyFont="1" applyBorder="1" applyAlignment="1">
      <alignment horizontal="center" vertical="top" wrapText="1"/>
    </xf>
    <xf numFmtId="11" fontId="1" fillId="2" borderId="1" xfId="0" applyNumberFormat="1" applyFont="1" applyFill="1" applyBorder="1" applyAlignment="1">
      <alignment horizontal="left" vertical="top" wrapText="1"/>
    </xf>
    <xf numFmtId="11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left" vertical="top"/>
    </xf>
    <xf numFmtId="49" fontId="1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/>
    </xf>
    <xf numFmtId="49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  <xf numFmtId="11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workbookViewId="0">
      <selection activeCell="F69" sqref="F69:F70"/>
    </sheetView>
  </sheetViews>
  <sheetFormatPr defaultRowHeight="15.75" x14ac:dyDescent="0.25"/>
  <cols>
    <col min="1" max="1" width="64.375" style="4" customWidth="1"/>
    <col min="2" max="2" width="7.875" style="8" customWidth="1"/>
    <col min="3" max="3" width="20.75" style="6" customWidth="1"/>
    <col min="4" max="4" width="16.375" style="15" customWidth="1"/>
    <col min="5" max="5" width="16.375" style="16" customWidth="1"/>
    <col min="6" max="6" width="16.375" style="15" customWidth="1"/>
  </cols>
  <sheetData>
    <row r="1" spans="1:6" ht="18.75" x14ac:dyDescent="0.25">
      <c r="A1" s="30" t="s">
        <v>14</v>
      </c>
      <c r="B1" s="30"/>
      <c r="C1" s="30"/>
      <c r="D1" s="30"/>
      <c r="E1" s="30"/>
      <c r="F1" s="30"/>
    </row>
    <row r="2" spans="1:6" s="3" customFormat="1" ht="18.75" x14ac:dyDescent="0.3">
      <c r="A2" s="30" t="s">
        <v>50</v>
      </c>
      <c r="B2" s="30"/>
      <c r="C2" s="30"/>
      <c r="D2" s="30"/>
      <c r="E2" s="30"/>
      <c r="F2" s="30"/>
    </row>
    <row r="3" spans="1:6" s="3" customFormat="1" ht="18.75" x14ac:dyDescent="0.3">
      <c r="A3" s="31" t="s">
        <v>122</v>
      </c>
      <c r="B3" s="31"/>
      <c r="C3" s="31"/>
      <c r="D3" s="31"/>
      <c r="E3" s="31"/>
      <c r="F3" s="31"/>
    </row>
    <row r="5" spans="1:6" s="7" customFormat="1" ht="38.25" customHeight="1" x14ac:dyDescent="0.25">
      <c r="A5" s="32" t="s">
        <v>57</v>
      </c>
      <c r="B5" s="33" t="s">
        <v>13</v>
      </c>
      <c r="C5" s="34"/>
      <c r="D5" s="35" t="s">
        <v>20</v>
      </c>
      <c r="E5" s="35"/>
      <c r="F5" s="35"/>
    </row>
    <row r="6" spans="1:6" s="7" customFormat="1" ht="78.75" x14ac:dyDescent="0.25">
      <c r="A6" s="32"/>
      <c r="B6" s="13" t="s">
        <v>15</v>
      </c>
      <c r="C6" s="17" t="s">
        <v>58</v>
      </c>
      <c r="D6" s="26" t="s">
        <v>109</v>
      </c>
      <c r="E6" s="26" t="s">
        <v>113</v>
      </c>
      <c r="F6" s="26" t="s">
        <v>123</v>
      </c>
    </row>
    <row r="7" spans="1:6" s="11" customFormat="1" ht="31.5" x14ac:dyDescent="0.25">
      <c r="A7" s="18" t="s">
        <v>47</v>
      </c>
      <c r="B7" s="36" t="s">
        <v>3</v>
      </c>
      <c r="C7" s="36"/>
      <c r="D7" s="37">
        <f>SUM(D8:D10)</f>
        <v>64.093000000000004</v>
      </c>
      <c r="E7" s="37">
        <f t="shared" ref="E7:F7" si="0">SUM(E8:E10)</f>
        <v>64.093000000000004</v>
      </c>
      <c r="F7" s="37">
        <f t="shared" si="0"/>
        <v>64.093000000000004</v>
      </c>
    </row>
    <row r="8" spans="1:6" s="1" customFormat="1" ht="31.5" x14ac:dyDescent="0.25">
      <c r="A8" s="19" t="s">
        <v>2</v>
      </c>
      <c r="B8" s="20" t="s">
        <v>3</v>
      </c>
      <c r="C8" s="21" t="s">
        <v>10</v>
      </c>
      <c r="D8" s="29">
        <v>51.935000000000002</v>
      </c>
      <c r="E8" s="29">
        <v>51.935000000000002</v>
      </c>
      <c r="F8" s="29">
        <v>51.935000000000002</v>
      </c>
    </row>
    <row r="9" spans="1:6" s="1" customFormat="1" x14ac:dyDescent="0.25">
      <c r="A9" s="19" t="s">
        <v>4</v>
      </c>
      <c r="B9" s="20" t="s">
        <v>3</v>
      </c>
      <c r="C9" s="21" t="s">
        <v>11</v>
      </c>
      <c r="D9" s="29">
        <v>11.162000000000001</v>
      </c>
      <c r="E9" s="29">
        <v>11.162000000000001</v>
      </c>
      <c r="F9" s="29">
        <v>11.162000000000001</v>
      </c>
    </row>
    <row r="10" spans="1:6" s="1" customFormat="1" x14ac:dyDescent="0.25">
      <c r="A10" s="19" t="s">
        <v>115</v>
      </c>
      <c r="B10" s="20" t="s">
        <v>3</v>
      </c>
      <c r="C10" s="21" t="s">
        <v>114</v>
      </c>
      <c r="D10" s="29">
        <v>0.996</v>
      </c>
      <c r="E10" s="29">
        <v>0.996</v>
      </c>
      <c r="F10" s="29">
        <v>0.996</v>
      </c>
    </row>
    <row r="11" spans="1:6" s="1" customFormat="1" ht="31.5" x14ac:dyDescent="0.25">
      <c r="A11" s="18" t="s">
        <v>48</v>
      </c>
      <c r="B11" s="22" t="s">
        <v>0</v>
      </c>
      <c r="C11" s="23"/>
      <c r="D11" s="38">
        <f>SUM(D12:D25)</f>
        <v>57921.2</v>
      </c>
      <c r="E11" s="38">
        <f>SUM(E12:E25)</f>
        <v>59822.1</v>
      </c>
      <c r="F11" s="38">
        <f>SUM(F12:F25)</f>
        <v>64385.700000000004</v>
      </c>
    </row>
    <row r="12" spans="1:6" s="1" customFormat="1" ht="207" customHeight="1" x14ac:dyDescent="0.25">
      <c r="A12" s="19" t="s">
        <v>124</v>
      </c>
      <c r="B12" s="20" t="s">
        <v>0</v>
      </c>
      <c r="C12" s="21" t="s">
        <v>18</v>
      </c>
      <c r="D12" s="29">
        <v>14957.9</v>
      </c>
      <c r="E12" s="29">
        <v>16318.9</v>
      </c>
      <c r="F12" s="29">
        <v>17595.2</v>
      </c>
    </row>
    <row r="13" spans="1:6" s="1" customFormat="1" ht="164.25" customHeight="1" x14ac:dyDescent="0.25">
      <c r="A13" s="19" t="s">
        <v>125</v>
      </c>
      <c r="B13" s="20" t="s">
        <v>0</v>
      </c>
      <c r="C13" s="21" t="s">
        <v>6</v>
      </c>
      <c r="D13" s="29">
        <v>18</v>
      </c>
      <c r="E13" s="29">
        <v>18.5</v>
      </c>
      <c r="F13" s="29">
        <v>19</v>
      </c>
    </row>
    <row r="14" spans="1:6" s="1" customFormat="1" ht="132.75" customHeight="1" x14ac:dyDescent="0.25">
      <c r="A14" s="19" t="s">
        <v>126</v>
      </c>
      <c r="B14" s="20" t="s">
        <v>0</v>
      </c>
      <c r="C14" s="21" t="s">
        <v>7</v>
      </c>
      <c r="D14" s="29">
        <v>70</v>
      </c>
      <c r="E14" s="29">
        <v>74</v>
      </c>
      <c r="F14" s="29">
        <v>78.7</v>
      </c>
    </row>
    <row r="15" spans="1:6" s="1" customFormat="1" ht="100.5" customHeight="1" x14ac:dyDescent="0.25">
      <c r="A15" s="19" t="s">
        <v>127</v>
      </c>
      <c r="B15" s="20" t="s">
        <v>0</v>
      </c>
      <c r="C15" s="21" t="s">
        <v>116</v>
      </c>
      <c r="D15" s="29">
        <v>135</v>
      </c>
      <c r="E15" s="29">
        <v>145</v>
      </c>
      <c r="F15" s="29">
        <v>147</v>
      </c>
    </row>
    <row r="16" spans="1:6" s="1" customFormat="1" ht="94.5" x14ac:dyDescent="0.25">
      <c r="A16" s="19" t="s">
        <v>23</v>
      </c>
      <c r="B16" s="20" t="s">
        <v>0</v>
      </c>
      <c r="C16" s="21" t="s">
        <v>22</v>
      </c>
      <c r="D16" s="29">
        <v>2476.1</v>
      </c>
      <c r="E16" s="29">
        <v>2510.6999999999998</v>
      </c>
      <c r="F16" s="29">
        <v>2642.4</v>
      </c>
    </row>
    <row r="17" spans="1:6" s="1" customFormat="1" ht="110.25" x14ac:dyDescent="0.25">
      <c r="A17" s="19" t="s">
        <v>25</v>
      </c>
      <c r="B17" s="20" t="s">
        <v>0</v>
      </c>
      <c r="C17" s="21" t="s">
        <v>24</v>
      </c>
      <c r="D17" s="29">
        <v>11.2</v>
      </c>
      <c r="E17" s="29">
        <v>11.6</v>
      </c>
      <c r="F17" s="29">
        <v>12.2</v>
      </c>
    </row>
    <row r="18" spans="1:6" s="1" customFormat="1" ht="94.5" x14ac:dyDescent="0.25">
      <c r="A18" s="19" t="s">
        <v>27</v>
      </c>
      <c r="B18" s="20" t="s">
        <v>0</v>
      </c>
      <c r="C18" s="21" t="s">
        <v>26</v>
      </c>
      <c r="D18" s="29">
        <v>2500.6</v>
      </c>
      <c r="E18" s="29">
        <v>2523.1</v>
      </c>
      <c r="F18" s="29">
        <v>2653.3</v>
      </c>
    </row>
    <row r="19" spans="1:6" s="1" customFormat="1" ht="94.5" x14ac:dyDescent="0.25">
      <c r="A19" s="19" t="s">
        <v>29</v>
      </c>
      <c r="B19" s="20" t="s">
        <v>0</v>
      </c>
      <c r="C19" s="21" t="s">
        <v>28</v>
      </c>
      <c r="D19" s="29">
        <v>-253.6</v>
      </c>
      <c r="E19" s="29">
        <v>-249.7</v>
      </c>
      <c r="F19" s="29">
        <v>-253.1</v>
      </c>
    </row>
    <row r="20" spans="1:6" s="1" customFormat="1" ht="31.5" x14ac:dyDescent="0.25">
      <c r="A20" s="19" t="s">
        <v>30</v>
      </c>
      <c r="B20" s="20" t="s">
        <v>0</v>
      </c>
      <c r="C20" s="21" t="s">
        <v>8</v>
      </c>
      <c r="D20" s="29">
        <v>12838</v>
      </c>
      <c r="E20" s="29">
        <v>13724</v>
      </c>
      <c r="F20" s="29">
        <v>14795</v>
      </c>
    </row>
    <row r="21" spans="1:6" s="1" customFormat="1" ht="63" x14ac:dyDescent="0.25">
      <c r="A21" s="19" t="s">
        <v>21</v>
      </c>
      <c r="B21" s="20" t="s">
        <v>0</v>
      </c>
      <c r="C21" s="21" t="s">
        <v>9</v>
      </c>
      <c r="D21" s="29">
        <v>21462</v>
      </c>
      <c r="E21" s="29">
        <v>21473</v>
      </c>
      <c r="F21" s="29">
        <v>23462</v>
      </c>
    </row>
    <row r="22" spans="1:6" s="1" customFormat="1" x14ac:dyDescent="0.25">
      <c r="A22" s="19" t="s">
        <v>55</v>
      </c>
      <c r="B22" s="20" t="s">
        <v>0</v>
      </c>
      <c r="C22" s="21" t="s">
        <v>53</v>
      </c>
      <c r="D22" s="29">
        <v>962</v>
      </c>
      <c r="E22" s="29">
        <v>917</v>
      </c>
      <c r="F22" s="29">
        <v>909</v>
      </c>
    </row>
    <row r="23" spans="1:6" s="1" customFormat="1" ht="31.5" x14ac:dyDescent="0.25">
      <c r="A23" s="19" t="s">
        <v>56</v>
      </c>
      <c r="B23" s="20" t="s">
        <v>0</v>
      </c>
      <c r="C23" s="21" t="s">
        <v>54</v>
      </c>
      <c r="D23" s="29">
        <v>1496</v>
      </c>
      <c r="E23" s="29">
        <v>1048</v>
      </c>
      <c r="F23" s="29">
        <v>996</v>
      </c>
    </row>
    <row r="24" spans="1:6" s="1" customFormat="1" ht="31.5" x14ac:dyDescent="0.25">
      <c r="A24" s="19" t="s">
        <v>1</v>
      </c>
      <c r="B24" s="20" t="s">
        <v>0</v>
      </c>
      <c r="C24" s="21" t="s">
        <v>19</v>
      </c>
      <c r="D24" s="29">
        <v>745</v>
      </c>
      <c r="E24" s="29">
        <v>784</v>
      </c>
      <c r="F24" s="29">
        <v>785</v>
      </c>
    </row>
    <row r="25" spans="1:6" s="1" customFormat="1" ht="47.25" x14ac:dyDescent="0.25">
      <c r="A25" s="19" t="s">
        <v>52</v>
      </c>
      <c r="B25" s="20" t="s">
        <v>0</v>
      </c>
      <c r="C25" s="21" t="s">
        <v>51</v>
      </c>
      <c r="D25" s="29">
        <v>503</v>
      </c>
      <c r="E25" s="29">
        <v>524</v>
      </c>
      <c r="F25" s="29">
        <v>544</v>
      </c>
    </row>
    <row r="26" spans="1:6" s="2" customFormat="1" x14ac:dyDescent="0.25">
      <c r="A26" s="18" t="s">
        <v>16</v>
      </c>
      <c r="B26" s="22" t="s">
        <v>17</v>
      </c>
      <c r="C26" s="23"/>
      <c r="D26" s="38">
        <f>SUM(D27:D36)</f>
        <v>88.9</v>
      </c>
      <c r="E26" s="38">
        <f t="shared" ref="E26:F26" si="1">SUM(E27:E36)</f>
        <v>88.9</v>
      </c>
      <c r="F26" s="38">
        <f t="shared" si="1"/>
        <v>88.9</v>
      </c>
    </row>
    <row r="27" spans="1:6" s="2" customFormat="1" ht="94.5" x14ac:dyDescent="0.25">
      <c r="A27" s="19" t="s">
        <v>128</v>
      </c>
      <c r="B27" s="20" t="s">
        <v>17</v>
      </c>
      <c r="C27" s="21" t="s">
        <v>31</v>
      </c>
      <c r="D27" s="29">
        <v>3.3</v>
      </c>
      <c r="E27" s="29">
        <v>3.3</v>
      </c>
      <c r="F27" s="29">
        <v>3.3</v>
      </c>
    </row>
    <row r="28" spans="1:6" s="2" customFormat="1" ht="94.5" x14ac:dyDescent="0.25">
      <c r="A28" s="19" t="s">
        <v>40</v>
      </c>
      <c r="B28" s="20" t="s">
        <v>17</v>
      </c>
      <c r="C28" s="21" t="s">
        <v>32</v>
      </c>
      <c r="D28" s="29">
        <v>40.6</v>
      </c>
      <c r="E28" s="40">
        <v>40.6</v>
      </c>
      <c r="F28" s="29">
        <v>40.6</v>
      </c>
    </row>
    <row r="29" spans="1:6" s="2" customFormat="1" ht="78.75" x14ac:dyDescent="0.25">
      <c r="A29" s="19" t="s">
        <v>41</v>
      </c>
      <c r="B29" s="20" t="s">
        <v>17</v>
      </c>
      <c r="C29" s="21" t="s">
        <v>33</v>
      </c>
      <c r="D29" s="29">
        <v>1.7</v>
      </c>
      <c r="E29" s="40">
        <v>1.7</v>
      </c>
      <c r="F29" s="29">
        <v>1.7</v>
      </c>
    </row>
    <row r="30" spans="1:6" s="2" customFormat="1" ht="78.75" x14ac:dyDescent="0.25">
      <c r="A30" s="39" t="s">
        <v>119</v>
      </c>
      <c r="B30" s="20" t="s">
        <v>17</v>
      </c>
      <c r="C30" s="21" t="s">
        <v>117</v>
      </c>
      <c r="D30" s="29">
        <v>0.5</v>
      </c>
      <c r="E30" s="40">
        <v>0.5</v>
      </c>
      <c r="F30" s="29">
        <v>0.5</v>
      </c>
    </row>
    <row r="31" spans="1:6" s="2" customFormat="1" ht="78.75" x14ac:dyDescent="0.25">
      <c r="A31" s="39" t="s">
        <v>120</v>
      </c>
      <c r="B31" s="20" t="s">
        <v>17</v>
      </c>
      <c r="C31" s="21" t="s">
        <v>118</v>
      </c>
      <c r="D31" s="29">
        <v>0.2</v>
      </c>
      <c r="E31" s="40">
        <v>0.2</v>
      </c>
      <c r="F31" s="29">
        <v>0.2</v>
      </c>
    </row>
    <row r="32" spans="1:6" s="2" customFormat="1" ht="94.5" x14ac:dyDescent="0.25">
      <c r="A32" s="19" t="s">
        <v>42</v>
      </c>
      <c r="B32" s="20" t="s">
        <v>17</v>
      </c>
      <c r="C32" s="21" t="s">
        <v>34</v>
      </c>
      <c r="D32" s="29">
        <v>2.1</v>
      </c>
      <c r="E32" s="40">
        <v>2.1</v>
      </c>
      <c r="F32" s="29">
        <v>2.1</v>
      </c>
    </row>
    <row r="33" spans="1:6" s="2" customFormat="1" ht="110.25" x14ac:dyDescent="0.25">
      <c r="A33" s="19" t="s">
        <v>43</v>
      </c>
      <c r="B33" s="20" t="s">
        <v>17</v>
      </c>
      <c r="C33" s="21" t="s">
        <v>35</v>
      </c>
      <c r="D33" s="29">
        <v>0.4</v>
      </c>
      <c r="E33" s="40">
        <v>0.4</v>
      </c>
      <c r="F33" s="29">
        <v>0.4</v>
      </c>
    </row>
    <row r="34" spans="1:6" s="2" customFormat="1" ht="78.75" x14ac:dyDescent="0.25">
      <c r="A34" s="19" t="s">
        <v>44</v>
      </c>
      <c r="B34" s="20" t="s">
        <v>17</v>
      </c>
      <c r="C34" s="21" t="s">
        <v>36</v>
      </c>
      <c r="D34" s="29">
        <v>7.7</v>
      </c>
      <c r="E34" s="40">
        <v>7.7</v>
      </c>
      <c r="F34" s="29">
        <v>7.7</v>
      </c>
    </row>
    <row r="35" spans="1:6" s="2" customFormat="1" ht="78.75" x14ac:dyDescent="0.25">
      <c r="A35" s="19" t="s">
        <v>45</v>
      </c>
      <c r="B35" s="20" t="s">
        <v>17</v>
      </c>
      <c r="C35" s="21" t="s">
        <v>37</v>
      </c>
      <c r="D35" s="29">
        <v>4.8</v>
      </c>
      <c r="E35" s="40">
        <v>4.8</v>
      </c>
      <c r="F35" s="29">
        <v>4.8</v>
      </c>
    </row>
    <row r="36" spans="1:6" s="2" customFormat="1" ht="78.75" x14ac:dyDescent="0.25">
      <c r="A36" s="19" t="s">
        <v>46</v>
      </c>
      <c r="B36" s="20" t="s">
        <v>17</v>
      </c>
      <c r="C36" s="21" t="s">
        <v>38</v>
      </c>
      <c r="D36" s="29">
        <v>27.6</v>
      </c>
      <c r="E36" s="40">
        <v>27.6</v>
      </c>
      <c r="F36" s="29">
        <v>27.6</v>
      </c>
    </row>
    <row r="37" spans="1:6" s="1" customFormat="1" x14ac:dyDescent="0.25">
      <c r="A37" s="18" t="s">
        <v>49</v>
      </c>
      <c r="B37" s="22" t="s">
        <v>5</v>
      </c>
      <c r="C37" s="23"/>
      <c r="D37" s="38">
        <f>SUM(D38:D42)</f>
        <v>11.6</v>
      </c>
      <c r="E37" s="38">
        <f>SUM(E38:E42)</f>
        <v>10.8</v>
      </c>
      <c r="F37" s="38">
        <f>SUM(F38:F42)</f>
        <v>9.5</v>
      </c>
    </row>
    <row r="38" spans="1:6" s="1" customFormat="1" ht="78.75" x14ac:dyDescent="0.25">
      <c r="A38" s="19" t="s">
        <v>39</v>
      </c>
      <c r="B38" s="20" t="s">
        <v>5</v>
      </c>
      <c r="C38" s="21" t="s">
        <v>31</v>
      </c>
      <c r="D38" s="29">
        <v>5.8</v>
      </c>
      <c r="E38" s="40">
        <v>4.4000000000000004</v>
      </c>
      <c r="F38" s="29">
        <v>4</v>
      </c>
    </row>
    <row r="39" spans="1:6" s="1" customFormat="1" ht="94.5" x14ac:dyDescent="0.25">
      <c r="A39" s="19" t="s">
        <v>40</v>
      </c>
      <c r="B39" s="20" t="s">
        <v>5</v>
      </c>
      <c r="C39" s="21" t="s">
        <v>32</v>
      </c>
      <c r="D39" s="29">
        <v>2.4</v>
      </c>
      <c r="E39" s="40">
        <v>3</v>
      </c>
      <c r="F39" s="40">
        <v>2.5</v>
      </c>
    </row>
    <row r="40" spans="1:6" s="1" customFormat="1" ht="78.75" x14ac:dyDescent="0.25">
      <c r="A40" s="19" t="s">
        <v>41</v>
      </c>
      <c r="B40" s="20" t="s">
        <v>5</v>
      </c>
      <c r="C40" s="21" t="s">
        <v>33</v>
      </c>
      <c r="D40" s="29">
        <v>0.1</v>
      </c>
      <c r="E40" s="40">
        <v>0.1</v>
      </c>
      <c r="F40" s="29">
        <v>0</v>
      </c>
    </row>
    <row r="41" spans="1:6" s="1" customFormat="1" ht="78.75" x14ac:dyDescent="0.25">
      <c r="A41" s="19" t="s">
        <v>45</v>
      </c>
      <c r="B41" s="20" t="s">
        <v>5</v>
      </c>
      <c r="C41" s="21" t="s">
        <v>37</v>
      </c>
      <c r="D41" s="29">
        <v>0.4</v>
      </c>
      <c r="E41" s="40">
        <v>0.5</v>
      </c>
      <c r="F41" s="29">
        <v>0.5</v>
      </c>
    </row>
    <row r="42" spans="1:6" s="1" customFormat="1" ht="78.75" x14ac:dyDescent="0.25">
      <c r="A42" s="19" t="s">
        <v>46</v>
      </c>
      <c r="B42" s="20" t="s">
        <v>5</v>
      </c>
      <c r="C42" s="21" t="s">
        <v>38</v>
      </c>
      <c r="D42" s="29">
        <v>2.9</v>
      </c>
      <c r="E42" s="40">
        <v>2.8</v>
      </c>
      <c r="F42" s="29">
        <v>2.5</v>
      </c>
    </row>
    <row r="43" spans="1:6" s="2" customFormat="1" ht="31.5" x14ac:dyDescent="0.25">
      <c r="A43" s="18" t="s">
        <v>60</v>
      </c>
      <c r="B43" s="22" t="s">
        <v>59</v>
      </c>
      <c r="C43" s="23"/>
      <c r="D43" s="38">
        <f>SUM(D44:D50)</f>
        <v>18626.3</v>
      </c>
      <c r="E43" s="38">
        <f t="shared" ref="E43:F43" si="2">SUM(E44:E49)</f>
        <v>18626.3</v>
      </c>
      <c r="F43" s="38">
        <f t="shared" si="2"/>
        <v>18626.3</v>
      </c>
    </row>
    <row r="44" spans="1:6" s="2" customFormat="1" ht="31.5" x14ac:dyDescent="0.25">
      <c r="A44" s="19" t="s">
        <v>61</v>
      </c>
      <c r="B44" s="20" t="s">
        <v>59</v>
      </c>
      <c r="C44" s="21" t="s">
        <v>62</v>
      </c>
      <c r="D44" s="29">
        <v>3072</v>
      </c>
      <c r="E44" s="29">
        <v>3072</v>
      </c>
      <c r="F44" s="29">
        <v>3072</v>
      </c>
    </row>
    <row r="45" spans="1:6" s="2" customFormat="1" x14ac:dyDescent="0.25">
      <c r="A45" s="19" t="s">
        <v>82</v>
      </c>
      <c r="B45" s="20" t="s">
        <v>59</v>
      </c>
      <c r="C45" s="21" t="s">
        <v>81</v>
      </c>
      <c r="D45" s="29">
        <v>0</v>
      </c>
      <c r="E45" s="29">
        <v>0</v>
      </c>
      <c r="F45" s="29">
        <v>0</v>
      </c>
    </row>
    <row r="46" spans="1:6" s="2" customFormat="1" ht="31.5" x14ac:dyDescent="0.25">
      <c r="A46" s="19" t="s">
        <v>84</v>
      </c>
      <c r="B46" s="20" t="s">
        <v>59</v>
      </c>
      <c r="C46" s="21" t="s">
        <v>83</v>
      </c>
      <c r="D46" s="29">
        <v>584</v>
      </c>
      <c r="E46" s="29">
        <v>584</v>
      </c>
      <c r="F46" s="29">
        <v>584</v>
      </c>
    </row>
    <row r="47" spans="1:6" s="2" customFormat="1" ht="47.25" x14ac:dyDescent="0.25">
      <c r="A47" s="28" t="s">
        <v>112</v>
      </c>
      <c r="B47" s="20" t="s">
        <v>59</v>
      </c>
      <c r="C47" s="21" t="s">
        <v>85</v>
      </c>
      <c r="D47" s="29">
        <v>3653</v>
      </c>
      <c r="E47" s="29">
        <v>3653</v>
      </c>
      <c r="F47" s="29">
        <v>3653</v>
      </c>
    </row>
    <row r="48" spans="1:6" s="2" customFormat="1" ht="63" x14ac:dyDescent="0.25">
      <c r="A48" s="14" t="s">
        <v>87</v>
      </c>
      <c r="B48" s="20" t="s">
        <v>59</v>
      </c>
      <c r="C48" s="21" t="s">
        <v>86</v>
      </c>
      <c r="D48" s="29">
        <v>214</v>
      </c>
      <c r="E48" s="29">
        <v>214</v>
      </c>
      <c r="F48" s="29">
        <v>214</v>
      </c>
    </row>
    <row r="49" spans="1:6" s="2" customFormat="1" x14ac:dyDescent="0.25">
      <c r="A49" s="14" t="s">
        <v>89</v>
      </c>
      <c r="B49" s="20" t="s">
        <v>59</v>
      </c>
      <c r="C49" s="21" t="s">
        <v>88</v>
      </c>
      <c r="D49" s="29">
        <v>11103.3</v>
      </c>
      <c r="E49" s="29">
        <v>11103.3</v>
      </c>
      <c r="F49" s="29">
        <v>11103.3</v>
      </c>
    </row>
    <row r="50" spans="1:6" s="2" customFormat="1" ht="30.75" customHeight="1" x14ac:dyDescent="0.25">
      <c r="A50" s="14" t="s">
        <v>110</v>
      </c>
      <c r="B50" s="20" t="s">
        <v>59</v>
      </c>
      <c r="C50" s="21" t="s">
        <v>111</v>
      </c>
      <c r="D50" s="29">
        <v>0</v>
      </c>
      <c r="E50" s="29"/>
      <c r="F50" s="29"/>
    </row>
    <row r="51" spans="1:6" s="2" customFormat="1" ht="47.25" x14ac:dyDescent="0.25">
      <c r="A51" s="18" t="s">
        <v>64</v>
      </c>
      <c r="B51" s="22" t="s">
        <v>63</v>
      </c>
      <c r="C51" s="24"/>
      <c r="D51" s="38">
        <f>SUM(D52:D57)</f>
        <v>1102.0999999999999</v>
      </c>
      <c r="E51" s="38">
        <f>SUM(E52:E57)</f>
        <v>1103.5</v>
      </c>
      <c r="F51" s="38">
        <f>SUM(F52:F57)</f>
        <v>1073</v>
      </c>
    </row>
    <row r="52" spans="1:6" s="1" customFormat="1" ht="31.5" x14ac:dyDescent="0.25">
      <c r="A52" s="19" t="s">
        <v>67</v>
      </c>
      <c r="B52" s="20" t="s">
        <v>63</v>
      </c>
      <c r="C52" s="21" t="s">
        <v>65</v>
      </c>
      <c r="D52" s="29">
        <v>0</v>
      </c>
      <c r="E52" s="29">
        <v>0</v>
      </c>
      <c r="F52" s="29">
        <v>0</v>
      </c>
    </row>
    <row r="53" spans="1:6" s="1" customFormat="1" ht="31.5" x14ac:dyDescent="0.25">
      <c r="A53" s="14" t="s">
        <v>91</v>
      </c>
      <c r="B53" s="20" t="s">
        <v>63</v>
      </c>
      <c r="C53" s="21" t="s">
        <v>90</v>
      </c>
      <c r="D53" s="29">
        <v>29.1</v>
      </c>
      <c r="E53" s="29">
        <v>30.5</v>
      </c>
      <c r="F53" s="29">
        <v>0</v>
      </c>
    </row>
    <row r="54" spans="1:6" s="1" customFormat="1" ht="31.5" x14ac:dyDescent="0.25">
      <c r="A54" s="14" t="s">
        <v>93</v>
      </c>
      <c r="B54" s="20" t="s">
        <v>63</v>
      </c>
      <c r="C54" s="21" t="s">
        <v>92</v>
      </c>
      <c r="D54" s="29">
        <v>0</v>
      </c>
      <c r="E54" s="29">
        <v>0</v>
      </c>
      <c r="F54" s="29">
        <v>0</v>
      </c>
    </row>
    <row r="55" spans="1:6" s="1" customFormat="1" x14ac:dyDescent="0.25">
      <c r="A55" s="14" t="s">
        <v>82</v>
      </c>
      <c r="B55" s="20" t="s">
        <v>63</v>
      </c>
      <c r="C55" s="21" t="s">
        <v>81</v>
      </c>
      <c r="D55" s="29">
        <v>0</v>
      </c>
      <c r="E55" s="29">
        <v>0</v>
      </c>
      <c r="F55" s="29">
        <v>0</v>
      </c>
    </row>
    <row r="56" spans="1:6" s="1" customFormat="1" ht="31.5" x14ac:dyDescent="0.25">
      <c r="A56" s="14" t="s">
        <v>84</v>
      </c>
      <c r="B56" s="20" t="s">
        <v>63</v>
      </c>
      <c r="C56" s="21" t="s">
        <v>83</v>
      </c>
      <c r="D56" s="29">
        <v>373</v>
      </c>
      <c r="E56" s="29">
        <v>373</v>
      </c>
      <c r="F56" s="29">
        <v>373</v>
      </c>
    </row>
    <row r="57" spans="1:6" s="1" customFormat="1" ht="31.5" x14ac:dyDescent="0.25">
      <c r="A57" s="14" t="s">
        <v>110</v>
      </c>
      <c r="B57" s="20" t="s">
        <v>63</v>
      </c>
      <c r="C57" s="21" t="s">
        <v>111</v>
      </c>
      <c r="D57" s="29">
        <v>700</v>
      </c>
      <c r="E57" s="29">
        <v>700</v>
      </c>
      <c r="F57" s="29">
        <v>700</v>
      </c>
    </row>
    <row r="58" spans="1:6" s="2" customFormat="1" ht="31.5" x14ac:dyDescent="0.25">
      <c r="A58" s="18" t="s">
        <v>80</v>
      </c>
      <c r="B58" s="22" t="s">
        <v>66</v>
      </c>
      <c r="C58" s="23"/>
      <c r="D58" s="38">
        <f>SUM(D59:D63)</f>
        <v>80701.33</v>
      </c>
      <c r="E58" s="38">
        <f t="shared" ref="E58:F58" si="3">SUM(E59:E63)</f>
        <v>74453.429999999993</v>
      </c>
      <c r="F58" s="38">
        <f t="shared" si="3"/>
        <v>73263.53</v>
      </c>
    </row>
    <row r="59" spans="1:6" s="2" customFormat="1" ht="47.25" x14ac:dyDescent="0.25">
      <c r="A59" s="14" t="s">
        <v>95</v>
      </c>
      <c r="B59" s="20" t="s">
        <v>66</v>
      </c>
      <c r="C59" s="21" t="s">
        <v>94</v>
      </c>
      <c r="D59" s="29">
        <v>45435</v>
      </c>
      <c r="E59" s="29">
        <v>35733</v>
      </c>
      <c r="F59" s="29">
        <v>36573</v>
      </c>
    </row>
    <row r="60" spans="1:6" s="2" customFormat="1" ht="78.75" x14ac:dyDescent="0.25">
      <c r="A60" s="25" t="s">
        <v>99</v>
      </c>
      <c r="B60" s="20" t="s">
        <v>66</v>
      </c>
      <c r="C60" s="21" t="s">
        <v>98</v>
      </c>
      <c r="D60" s="29">
        <v>0</v>
      </c>
      <c r="E60" s="29">
        <v>0</v>
      </c>
      <c r="F60" s="29">
        <v>0</v>
      </c>
    </row>
    <row r="61" spans="1:6" s="2" customFormat="1" x14ac:dyDescent="0.25">
      <c r="A61" s="19" t="s">
        <v>82</v>
      </c>
      <c r="B61" s="20" t="s">
        <v>66</v>
      </c>
      <c r="C61" s="21" t="s">
        <v>81</v>
      </c>
      <c r="D61" s="29">
        <v>32574.33</v>
      </c>
      <c r="E61" s="29">
        <v>35954.43</v>
      </c>
      <c r="F61" s="29">
        <v>33859.53</v>
      </c>
    </row>
    <row r="62" spans="1:6" s="2" customFormat="1" ht="31.5" x14ac:dyDescent="0.25">
      <c r="A62" s="14" t="s">
        <v>84</v>
      </c>
      <c r="B62" s="20" t="s">
        <v>66</v>
      </c>
      <c r="C62" s="21" t="s">
        <v>83</v>
      </c>
      <c r="D62" s="29">
        <v>2688</v>
      </c>
      <c r="E62" s="29">
        <v>2762</v>
      </c>
      <c r="F62" s="29">
        <v>2827</v>
      </c>
    </row>
    <row r="63" spans="1:6" s="2" customFormat="1" ht="63" x14ac:dyDescent="0.25">
      <c r="A63" s="14" t="s">
        <v>97</v>
      </c>
      <c r="B63" s="20" t="s">
        <v>66</v>
      </c>
      <c r="C63" s="21" t="s">
        <v>96</v>
      </c>
      <c r="D63" s="29">
        <v>4</v>
      </c>
      <c r="E63" s="29">
        <v>4</v>
      </c>
      <c r="F63" s="29">
        <v>4</v>
      </c>
    </row>
    <row r="64" spans="1:6" s="1" customFormat="1" ht="31.5" x14ac:dyDescent="0.25">
      <c r="A64" s="18" t="s">
        <v>69</v>
      </c>
      <c r="B64" s="22" t="s">
        <v>68</v>
      </c>
      <c r="C64" s="21"/>
      <c r="D64" s="38">
        <f>SUM(D65:D80)</f>
        <v>46789.68</v>
      </c>
      <c r="E64" s="38">
        <f t="shared" ref="E64:F64" si="4">SUM(E65:E80)</f>
        <v>32444.33</v>
      </c>
      <c r="F64" s="38">
        <f t="shared" si="4"/>
        <v>32302.890000000003</v>
      </c>
    </row>
    <row r="65" spans="1:6" s="1" customFormat="1" ht="78.75" x14ac:dyDescent="0.25">
      <c r="A65" s="19" t="s">
        <v>71</v>
      </c>
      <c r="B65" s="20" t="s">
        <v>68</v>
      </c>
      <c r="C65" s="21" t="s">
        <v>70</v>
      </c>
      <c r="D65" s="29">
        <v>154.69999999999999</v>
      </c>
      <c r="E65" s="29">
        <v>160.9</v>
      </c>
      <c r="F65" s="29">
        <v>167.4</v>
      </c>
    </row>
    <row r="66" spans="1:6" s="1" customFormat="1" ht="78.75" x14ac:dyDescent="0.25">
      <c r="A66" s="19" t="s">
        <v>72</v>
      </c>
      <c r="B66" s="20" t="s">
        <v>68</v>
      </c>
      <c r="C66" s="21" t="s">
        <v>73</v>
      </c>
      <c r="D66" s="29">
        <v>643</v>
      </c>
      <c r="E66" s="29">
        <v>669</v>
      </c>
      <c r="F66" s="29">
        <v>695</v>
      </c>
    </row>
    <row r="67" spans="1:6" s="1" customFormat="1" ht="63" x14ac:dyDescent="0.25">
      <c r="A67" s="19" t="s">
        <v>74</v>
      </c>
      <c r="B67" s="20" t="s">
        <v>68</v>
      </c>
      <c r="C67" s="21" t="s">
        <v>75</v>
      </c>
      <c r="D67" s="29">
        <v>21</v>
      </c>
      <c r="E67" s="29">
        <v>22</v>
      </c>
      <c r="F67" s="29">
        <v>23</v>
      </c>
    </row>
    <row r="68" spans="1:6" s="1" customFormat="1" ht="31.5" x14ac:dyDescent="0.25">
      <c r="A68" s="19" t="s">
        <v>77</v>
      </c>
      <c r="B68" s="20" t="s">
        <v>68</v>
      </c>
      <c r="C68" s="21" t="s">
        <v>76</v>
      </c>
      <c r="D68" s="29">
        <v>366</v>
      </c>
      <c r="E68" s="29">
        <v>382.5</v>
      </c>
      <c r="F68" s="29">
        <v>400</v>
      </c>
    </row>
    <row r="69" spans="1:6" s="1" customFormat="1" ht="78.75" x14ac:dyDescent="0.25">
      <c r="A69" s="19" t="s">
        <v>79</v>
      </c>
      <c r="B69" s="20" t="s">
        <v>68</v>
      </c>
      <c r="C69" s="21" t="s">
        <v>78</v>
      </c>
      <c r="D69" s="29">
        <v>164</v>
      </c>
      <c r="E69" s="29">
        <v>168</v>
      </c>
      <c r="F69" s="29">
        <v>172</v>
      </c>
    </row>
    <row r="70" spans="1:6" s="1" customFormat="1" ht="31.5" x14ac:dyDescent="0.25">
      <c r="A70" s="19" t="s">
        <v>67</v>
      </c>
      <c r="B70" s="20" t="s">
        <v>68</v>
      </c>
      <c r="C70" s="21" t="s">
        <v>65</v>
      </c>
      <c r="D70" s="29">
        <v>572</v>
      </c>
      <c r="E70" s="29">
        <v>620</v>
      </c>
      <c r="F70" s="29">
        <v>680</v>
      </c>
    </row>
    <row r="71" spans="1:6" s="1" customFormat="1" ht="78.75" x14ac:dyDescent="0.25">
      <c r="A71" s="25" t="s">
        <v>99</v>
      </c>
      <c r="B71" s="20" t="s">
        <v>68</v>
      </c>
      <c r="C71" s="21" t="s">
        <v>98</v>
      </c>
      <c r="D71" s="29">
        <v>21322</v>
      </c>
      <c r="E71" s="29">
        <v>21186</v>
      </c>
      <c r="F71" s="29">
        <v>20943</v>
      </c>
    </row>
    <row r="72" spans="1:6" s="1" customFormat="1" ht="94.5" x14ac:dyDescent="0.25">
      <c r="A72" s="19" t="s">
        <v>121</v>
      </c>
      <c r="B72" s="20" t="s">
        <v>68</v>
      </c>
      <c r="C72" s="21" t="s">
        <v>100</v>
      </c>
      <c r="D72" s="29">
        <v>0</v>
      </c>
      <c r="E72" s="29">
        <v>0</v>
      </c>
      <c r="F72" s="29">
        <v>0</v>
      </c>
    </row>
    <row r="73" spans="1:6" s="1" customFormat="1" ht="80.25" customHeight="1" x14ac:dyDescent="0.25">
      <c r="A73" s="19" t="s">
        <v>102</v>
      </c>
      <c r="B73" s="20" t="s">
        <v>68</v>
      </c>
      <c r="C73" s="21" t="s">
        <v>101</v>
      </c>
      <c r="D73" s="29">
        <v>0</v>
      </c>
      <c r="E73" s="29">
        <v>0</v>
      </c>
      <c r="F73" s="29">
        <v>0</v>
      </c>
    </row>
    <row r="74" spans="1:6" s="1" customFormat="1" ht="31.5" x14ac:dyDescent="0.25">
      <c r="A74" s="19" t="s">
        <v>104</v>
      </c>
      <c r="B74" s="20" t="s">
        <v>68</v>
      </c>
      <c r="C74" s="21" t="s">
        <v>103</v>
      </c>
      <c r="D74" s="29">
        <v>216.8</v>
      </c>
      <c r="E74" s="29">
        <v>0</v>
      </c>
      <c r="F74" s="29">
        <v>0</v>
      </c>
    </row>
    <row r="75" spans="1:6" s="1" customFormat="1" x14ac:dyDescent="0.25">
      <c r="A75" s="19" t="s">
        <v>82</v>
      </c>
      <c r="B75" s="20" t="s">
        <v>68</v>
      </c>
      <c r="C75" s="21" t="s">
        <v>81</v>
      </c>
      <c r="D75" s="29">
        <v>9548.2999999999993</v>
      </c>
      <c r="E75" s="29">
        <v>0</v>
      </c>
      <c r="F75" s="29">
        <v>0</v>
      </c>
    </row>
    <row r="76" spans="1:6" s="1" customFormat="1" ht="31.5" x14ac:dyDescent="0.25">
      <c r="A76" s="14" t="s">
        <v>84</v>
      </c>
      <c r="B76" s="20" t="s">
        <v>68</v>
      </c>
      <c r="C76" s="21" t="s">
        <v>83</v>
      </c>
      <c r="D76" s="29">
        <v>1171</v>
      </c>
      <c r="E76" s="29">
        <v>1171.2</v>
      </c>
      <c r="F76" s="29">
        <v>1171.2</v>
      </c>
    </row>
    <row r="77" spans="1:6" s="1" customFormat="1" ht="63" x14ac:dyDescent="0.25">
      <c r="A77" s="19" t="s">
        <v>106</v>
      </c>
      <c r="B77" s="20" t="s">
        <v>68</v>
      </c>
      <c r="C77" s="21" t="s">
        <v>105</v>
      </c>
      <c r="D77" s="29">
        <v>3762.7</v>
      </c>
      <c r="E77" s="29">
        <v>1254.2</v>
      </c>
      <c r="F77" s="29">
        <v>1254.2</v>
      </c>
    </row>
    <row r="78" spans="1:6" s="1" customFormat="1" ht="63" x14ac:dyDescent="0.25">
      <c r="A78" s="19" t="s">
        <v>108</v>
      </c>
      <c r="B78" s="20" t="s">
        <v>68</v>
      </c>
      <c r="C78" s="21" t="s">
        <v>107</v>
      </c>
      <c r="D78" s="29">
        <v>1.18</v>
      </c>
      <c r="E78" s="29">
        <v>15.73</v>
      </c>
      <c r="F78" s="29">
        <v>2.29</v>
      </c>
    </row>
    <row r="79" spans="1:6" s="1" customFormat="1" x14ac:dyDescent="0.25">
      <c r="A79" s="14" t="s">
        <v>89</v>
      </c>
      <c r="B79" s="20" t="s">
        <v>68</v>
      </c>
      <c r="C79" s="21" t="s">
        <v>88</v>
      </c>
      <c r="D79" s="27">
        <v>6794.8</v>
      </c>
      <c r="E79" s="27">
        <v>6794.8</v>
      </c>
      <c r="F79" s="27">
        <v>6794.8</v>
      </c>
    </row>
    <row r="80" spans="1:6" s="1" customFormat="1" ht="31.5" x14ac:dyDescent="0.25">
      <c r="A80" s="14" t="s">
        <v>110</v>
      </c>
      <c r="B80" s="20" t="s">
        <v>68</v>
      </c>
      <c r="C80" s="21" t="s">
        <v>111</v>
      </c>
      <c r="D80" s="27">
        <v>2052.1999999999998</v>
      </c>
      <c r="E80" s="27"/>
      <c r="F80" s="27"/>
    </row>
    <row r="81" spans="1:6" s="2" customFormat="1" x14ac:dyDescent="0.25">
      <c r="A81" s="5" t="s">
        <v>12</v>
      </c>
      <c r="B81" s="9"/>
      <c r="C81" s="10"/>
      <c r="D81" s="12">
        <f>D7+D11+D26+D37+D43+D51+D58+D64</f>
        <v>205305.20299999998</v>
      </c>
      <c r="E81" s="12">
        <f t="shared" ref="E81:F81" si="5">E7+E11+E26+E37+E43+E51+E58+E64</f>
        <v>186613.45299999998</v>
      </c>
      <c r="F81" s="12">
        <f t="shared" si="5"/>
        <v>189813.913</v>
      </c>
    </row>
  </sheetData>
  <sheetProtection selectLockedCells="1" selectUnlockedCells="1"/>
  <sortState ref="A8:F380">
    <sortCondition ref="B8:B380"/>
  </sortState>
  <mergeCells count="6">
    <mergeCell ref="A1:F1"/>
    <mergeCell ref="A2:F2"/>
    <mergeCell ref="A3:F3"/>
    <mergeCell ref="A5:A6"/>
    <mergeCell ref="B5:C5"/>
    <mergeCell ref="D5:F5"/>
  </mergeCells>
  <pageMargins left="0.78740157480314965" right="0.19685039370078741" top="0.59055118110236227" bottom="0.39370078740157483" header="0.31496062992125984" footer="0.31496062992125984"/>
  <pageSetup paperSize="9" scale="6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Фин</cp:lastModifiedBy>
  <cp:lastPrinted>2021-10-27T12:13:58Z</cp:lastPrinted>
  <dcterms:created xsi:type="dcterms:W3CDTF">2013-09-18T11:52:29Z</dcterms:created>
  <dcterms:modified xsi:type="dcterms:W3CDTF">2024-11-13T11:33:31Z</dcterms:modified>
</cp:coreProperties>
</file>